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60" windowWidth="21840" windowHeight="13680" activeTab="1"/>
  </bookViews>
  <sheets>
    <sheet name="Centralizare" sheetId="9" r:id="rId1"/>
    <sheet name="Scenarii" sheetId="6" r:id="rId2"/>
  </sheets>
  <definedNames>
    <definedName name="_xlnm._FilterDatabase" localSheetId="1" hidden="1">Scenarii!$B$1:$R$442</definedName>
    <definedName name="_xlnm.Print_Area" localSheetId="1">Scenarii!$A$1:$M$442</definedName>
  </definedNames>
  <calcPr calcId="14562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5" i="6" l="1"/>
  <c r="M442" i="6" l="1"/>
  <c r="L442" i="6" s="1"/>
  <c r="M441" i="6"/>
  <c r="L441" i="6" s="1"/>
  <c r="M440" i="6"/>
  <c r="L440" i="6" s="1"/>
  <c r="M439" i="6"/>
  <c r="L439" i="6" s="1"/>
  <c r="M438" i="6"/>
  <c r="L438" i="6" s="1"/>
  <c r="M437" i="6"/>
  <c r="L437" i="6" s="1"/>
  <c r="M436" i="6"/>
  <c r="L436" i="6" s="1"/>
  <c r="M435" i="6"/>
  <c r="L435" i="6" s="1"/>
  <c r="M434" i="6"/>
  <c r="L434" i="6" s="1"/>
  <c r="M433" i="6"/>
  <c r="L433" i="6" s="1"/>
  <c r="M432" i="6"/>
  <c r="L432" i="6" s="1"/>
  <c r="M431" i="6"/>
  <c r="L431" i="6" s="1"/>
  <c r="M430" i="6"/>
  <c r="L430" i="6" s="1"/>
  <c r="M429" i="6"/>
  <c r="L429" i="6" s="1"/>
  <c r="M428" i="6"/>
  <c r="L428" i="6" s="1"/>
  <c r="M427" i="6"/>
  <c r="L427" i="6" s="1"/>
  <c r="M426" i="6"/>
  <c r="L426" i="6" s="1"/>
  <c r="M425" i="6"/>
  <c r="L425" i="6" s="1"/>
  <c r="M424" i="6"/>
  <c r="L424" i="6" s="1"/>
  <c r="M423" i="6"/>
  <c r="L423" i="6" s="1"/>
  <c r="M422" i="6"/>
  <c r="L422" i="6" s="1"/>
  <c r="M421" i="6"/>
  <c r="L421" i="6" s="1"/>
  <c r="M420" i="6"/>
  <c r="L420" i="6" s="1"/>
  <c r="M419" i="6"/>
  <c r="L419" i="6" s="1"/>
  <c r="M418" i="6"/>
  <c r="L418" i="6" s="1"/>
  <c r="M417" i="6"/>
  <c r="L417" i="6" s="1"/>
  <c r="M416" i="6"/>
  <c r="L416" i="6" s="1"/>
  <c r="M415" i="6"/>
  <c r="L415" i="6" s="1"/>
  <c r="M414" i="6"/>
  <c r="L414" i="6" s="1"/>
  <c r="M413" i="6"/>
  <c r="L413" i="6" s="1"/>
  <c r="M412" i="6"/>
  <c r="L412" i="6" s="1"/>
  <c r="M411" i="6"/>
  <c r="L411" i="6" s="1"/>
  <c r="M410" i="6"/>
  <c r="L410" i="6" s="1"/>
  <c r="M409" i="6"/>
  <c r="L409" i="6" s="1"/>
  <c r="M408" i="6"/>
  <c r="L408" i="6" s="1"/>
  <c r="M407" i="6"/>
  <c r="L407" i="6" s="1"/>
  <c r="M406" i="6"/>
  <c r="L406" i="6" s="1"/>
  <c r="M405" i="6"/>
  <c r="L405" i="6" s="1"/>
  <c r="M404" i="6"/>
  <c r="L404" i="6" s="1"/>
  <c r="M403" i="6"/>
  <c r="L403" i="6" s="1"/>
  <c r="M402" i="6"/>
  <c r="L402" i="6" s="1"/>
  <c r="M401" i="6"/>
  <c r="L401" i="6" s="1"/>
  <c r="M400" i="6"/>
  <c r="L400" i="6" s="1"/>
  <c r="M399" i="6"/>
  <c r="L399" i="6" s="1"/>
  <c r="M398" i="6"/>
  <c r="L398" i="6" s="1"/>
  <c r="M397" i="6"/>
  <c r="L397" i="6" s="1"/>
  <c r="M396" i="6"/>
  <c r="L396" i="6" s="1"/>
  <c r="M395" i="6"/>
  <c r="L395" i="6" s="1"/>
  <c r="M394" i="6"/>
  <c r="L394" i="6" s="1"/>
  <c r="M393" i="6"/>
  <c r="L393" i="6" s="1"/>
  <c r="M392" i="6"/>
  <c r="L392" i="6" s="1"/>
  <c r="M391" i="6"/>
  <c r="L391" i="6" s="1"/>
  <c r="M390" i="6"/>
  <c r="L390" i="6" s="1"/>
  <c r="M389" i="6"/>
  <c r="L389" i="6" s="1"/>
  <c r="M388" i="6"/>
  <c r="L388" i="6" s="1"/>
  <c r="M387" i="6"/>
  <c r="L387" i="6" s="1"/>
  <c r="M386" i="6"/>
  <c r="L386" i="6" s="1"/>
  <c r="M385" i="6"/>
  <c r="L385" i="6" s="1"/>
  <c r="M384" i="6"/>
  <c r="L384" i="6" s="1"/>
  <c r="M383" i="6"/>
  <c r="L383" i="6" s="1"/>
  <c r="M382" i="6"/>
  <c r="L382" i="6" s="1"/>
  <c r="M381" i="6"/>
  <c r="L381" i="6" s="1"/>
  <c r="M380" i="6"/>
  <c r="L380" i="6" s="1"/>
  <c r="M379" i="6"/>
  <c r="L379" i="6" s="1"/>
  <c r="M378" i="6"/>
  <c r="L378" i="6" s="1"/>
  <c r="M377" i="6"/>
  <c r="L377" i="6" s="1"/>
  <c r="M376" i="6"/>
  <c r="L376" i="6" s="1"/>
  <c r="M375" i="6"/>
  <c r="L375" i="6" s="1"/>
  <c r="M374" i="6"/>
  <c r="L374" i="6" s="1"/>
  <c r="M373" i="6"/>
  <c r="L373" i="6" s="1"/>
  <c r="M372" i="6"/>
  <c r="L372" i="6" s="1"/>
  <c r="M371" i="6"/>
  <c r="L371" i="6" s="1"/>
  <c r="M370" i="6"/>
  <c r="L370" i="6" s="1"/>
  <c r="M369" i="6"/>
  <c r="L369" i="6" s="1"/>
  <c r="M368" i="6"/>
  <c r="L368" i="6" s="1"/>
  <c r="M367" i="6"/>
  <c r="L367" i="6" s="1"/>
  <c r="M366" i="6"/>
  <c r="L366" i="6" s="1"/>
  <c r="M365" i="6"/>
  <c r="L365" i="6" s="1"/>
  <c r="M364" i="6"/>
  <c r="L364" i="6" s="1"/>
  <c r="M363" i="6"/>
  <c r="L363" i="6" s="1"/>
  <c r="M362" i="6"/>
  <c r="L362" i="6" s="1"/>
  <c r="M361" i="6"/>
  <c r="L361" i="6" s="1"/>
  <c r="M360" i="6"/>
  <c r="L360" i="6" s="1"/>
  <c r="M359" i="6"/>
  <c r="L359" i="6" s="1"/>
  <c r="M358" i="6"/>
  <c r="L358" i="6" s="1"/>
  <c r="M357" i="6"/>
  <c r="L357" i="6" s="1"/>
  <c r="M356" i="6"/>
  <c r="L356" i="6" s="1"/>
  <c r="M355" i="6"/>
  <c r="L355" i="6" s="1"/>
  <c r="M354" i="6"/>
  <c r="L354" i="6" s="1"/>
  <c r="M353" i="6"/>
  <c r="L353" i="6" s="1"/>
  <c r="M352" i="6"/>
  <c r="L352" i="6" s="1"/>
  <c r="M351" i="6"/>
  <c r="L351" i="6" s="1"/>
  <c r="M350" i="6"/>
  <c r="L350" i="6" s="1"/>
  <c r="M349" i="6"/>
  <c r="L349" i="6" s="1"/>
  <c r="M348" i="6"/>
  <c r="L348" i="6" s="1"/>
  <c r="M347" i="6"/>
  <c r="L347" i="6" s="1"/>
  <c r="M346" i="6"/>
  <c r="L346" i="6" s="1"/>
  <c r="M345" i="6"/>
  <c r="L345" i="6" s="1"/>
  <c r="M344" i="6"/>
  <c r="L344" i="6" s="1"/>
  <c r="M343" i="6"/>
  <c r="L343" i="6" s="1"/>
  <c r="M342" i="6"/>
  <c r="L342" i="6" s="1"/>
  <c r="M341" i="6"/>
  <c r="L341" i="6" s="1"/>
  <c r="M340" i="6"/>
  <c r="L340" i="6" s="1"/>
  <c r="M339" i="6"/>
  <c r="L339" i="6" s="1"/>
  <c r="M338" i="6"/>
  <c r="L338" i="6" s="1"/>
  <c r="M337" i="6"/>
  <c r="L337" i="6" s="1"/>
  <c r="M336" i="6"/>
  <c r="L336" i="6" s="1"/>
  <c r="M335" i="6"/>
  <c r="L335" i="6" s="1"/>
  <c r="M334" i="6"/>
  <c r="L334" i="6" s="1"/>
  <c r="M333" i="6"/>
  <c r="M332" i="6"/>
  <c r="L332" i="6" s="1"/>
  <c r="M331" i="6"/>
  <c r="L331" i="6" s="1"/>
  <c r="M330" i="6"/>
  <c r="L330" i="6" s="1"/>
  <c r="M329" i="6"/>
  <c r="L329" i="6" s="1"/>
  <c r="M328" i="6"/>
  <c r="L328" i="6" s="1"/>
  <c r="M327" i="6"/>
  <c r="L327" i="6" s="1"/>
  <c r="M326" i="6"/>
  <c r="L326" i="6" s="1"/>
  <c r="M325" i="6"/>
  <c r="L325" i="6" s="1"/>
  <c r="M324" i="6"/>
  <c r="L324" i="6" s="1"/>
  <c r="M323" i="6"/>
  <c r="L323" i="6" s="1"/>
  <c r="M322" i="6"/>
  <c r="L322" i="6" s="1"/>
  <c r="M321" i="6"/>
  <c r="L321" i="6" s="1"/>
  <c r="M320" i="6"/>
  <c r="L320" i="6" s="1"/>
  <c r="M319" i="6"/>
  <c r="L319" i="6" s="1"/>
  <c r="M318" i="6"/>
  <c r="L318" i="6" s="1"/>
  <c r="M317" i="6"/>
  <c r="L317" i="6" s="1"/>
  <c r="M316" i="6"/>
  <c r="L316" i="6" s="1"/>
  <c r="M315" i="6"/>
  <c r="L315" i="6" s="1"/>
  <c r="M314" i="6"/>
  <c r="L314" i="6" s="1"/>
  <c r="M313" i="6"/>
  <c r="L313" i="6" s="1"/>
  <c r="M312" i="6"/>
  <c r="L312" i="6" s="1"/>
  <c r="M311" i="6"/>
  <c r="L311" i="6" s="1"/>
  <c r="M310" i="6"/>
  <c r="L310" i="6" s="1"/>
  <c r="M309" i="6"/>
  <c r="L309" i="6" s="1"/>
  <c r="M308" i="6"/>
  <c r="L308" i="6" s="1"/>
  <c r="M307" i="6"/>
  <c r="L307" i="6" s="1"/>
  <c r="M306" i="6"/>
  <c r="L306" i="6" s="1"/>
  <c r="M305" i="6"/>
  <c r="L305" i="6" s="1"/>
  <c r="M304" i="6"/>
  <c r="L304" i="6" s="1"/>
  <c r="M303" i="6"/>
  <c r="L303" i="6" s="1"/>
  <c r="M302" i="6"/>
  <c r="L302" i="6" s="1"/>
  <c r="M301" i="6"/>
  <c r="L301" i="6" s="1"/>
  <c r="M300" i="6"/>
  <c r="L300" i="6" s="1"/>
  <c r="M299" i="6"/>
  <c r="L299" i="6" s="1"/>
  <c r="M298" i="6"/>
  <c r="L298" i="6" s="1"/>
  <c r="M297" i="6"/>
  <c r="L297" i="6" s="1"/>
  <c r="M296" i="6"/>
  <c r="L296" i="6" s="1"/>
  <c r="M295" i="6"/>
  <c r="L295" i="6" s="1"/>
  <c r="M294" i="6"/>
  <c r="L294" i="6" s="1"/>
  <c r="M293" i="6"/>
  <c r="L293" i="6" s="1"/>
  <c r="M292" i="6"/>
  <c r="L292" i="6" s="1"/>
  <c r="M291" i="6"/>
  <c r="L291" i="6" s="1"/>
  <c r="M290" i="6"/>
  <c r="L290" i="6" s="1"/>
  <c r="M289" i="6"/>
  <c r="L289" i="6" s="1"/>
  <c r="M288" i="6"/>
  <c r="L288" i="6" s="1"/>
  <c r="M287" i="6"/>
  <c r="L287" i="6" s="1"/>
  <c r="M286" i="6"/>
  <c r="L286" i="6" s="1"/>
  <c r="M285" i="6"/>
  <c r="L285" i="6" s="1"/>
  <c r="M284" i="6"/>
  <c r="L284" i="6" s="1"/>
  <c r="M283" i="6"/>
  <c r="L283" i="6" s="1"/>
  <c r="M282" i="6"/>
  <c r="L282" i="6" s="1"/>
  <c r="M281" i="6"/>
  <c r="L281" i="6" s="1"/>
  <c r="M280" i="6"/>
  <c r="L280" i="6" s="1"/>
  <c r="M279" i="6"/>
  <c r="L279" i="6" s="1"/>
  <c r="M278" i="6"/>
  <c r="L278" i="6" s="1"/>
  <c r="M277" i="6"/>
  <c r="L277" i="6" s="1"/>
  <c r="M276" i="6"/>
  <c r="L276" i="6" s="1"/>
  <c r="M275" i="6"/>
  <c r="L275" i="6" s="1"/>
  <c r="M274" i="6"/>
  <c r="L274" i="6" s="1"/>
  <c r="M273" i="6"/>
  <c r="L273" i="6" s="1"/>
  <c r="M272" i="6"/>
  <c r="L272" i="6" s="1"/>
  <c r="M271" i="6"/>
  <c r="L271" i="6" s="1"/>
  <c r="M270" i="6"/>
  <c r="L270" i="6" s="1"/>
  <c r="M269" i="6"/>
  <c r="L269" i="6" s="1"/>
  <c r="M268" i="6"/>
  <c r="L268" i="6" s="1"/>
  <c r="M267" i="6"/>
  <c r="L267" i="6" s="1"/>
  <c r="M266" i="6"/>
  <c r="L266" i="6" s="1"/>
  <c r="M265" i="6"/>
  <c r="L265" i="6" s="1"/>
  <c r="M264" i="6"/>
  <c r="L264" i="6" s="1"/>
  <c r="M263" i="6"/>
  <c r="L263" i="6" s="1"/>
  <c r="M262" i="6"/>
  <c r="L262" i="6" s="1"/>
  <c r="M261" i="6"/>
  <c r="L261" i="6" s="1"/>
  <c r="M260" i="6"/>
  <c r="L260" i="6" s="1"/>
  <c r="M259" i="6"/>
  <c r="L259" i="6" s="1"/>
  <c r="M258" i="6"/>
  <c r="L258" i="6" s="1"/>
  <c r="M257" i="6"/>
  <c r="L257" i="6" s="1"/>
  <c r="M256" i="6"/>
  <c r="L256" i="6" s="1"/>
  <c r="M255" i="6"/>
  <c r="L255" i="6" s="1"/>
  <c r="M254" i="6"/>
  <c r="L254" i="6" s="1"/>
  <c r="M253" i="6"/>
  <c r="L253" i="6" s="1"/>
  <c r="M252" i="6"/>
  <c r="L252" i="6" s="1"/>
  <c r="M251" i="6"/>
  <c r="L251" i="6" s="1"/>
  <c r="M250" i="6"/>
  <c r="L250" i="6" s="1"/>
  <c r="M249" i="6"/>
  <c r="L249" i="6" s="1"/>
  <c r="M248" i="6"/>
  <c r="L248" i="6" s="1"/>
  <c r="M247" i="6"/>
  <c r="L247" i="6" s="1"/>
  <c r="M246" i="6"/>
  <c r="L246" i="6" s="1"/>
  <c r="M245" i="6"/>
  <c r="L245" i="6" s="1"/>
  <c r="M244" i="6"/>
  <c r="L244" i="6" s="1"/>
  <c r="M243" i="6"/>
  <c r="L243" i="6" s="1"/>
  <c r="M242" i="6"/>
  <c r="L242" i="6" s="1"/>
  <c r="M241" i="6"/>
  <c r="L241" i="6" s="1"/>
  <c r="M240" i="6"/>
  <c r="L240" i="6" s="1"/>
  <c r="M239" i="6"/>
  <c r="L239" i="6" s="1"/>
  <c r="M238" i="6"/>
  <c r="L238" i="6" s="1"/>
  <c r="M237" i="6"/>
  <c r="L237" i="6" s="1"/>
  <c r="M236" i="6"/>
  <c r="L236" i="6" s="1"/>
  <c r="M235" i="6"/>
  <c r="L235" i="6" s="1"/>
  <c r="M234" i="6"/>
  <c r="L234" i="6" s="1"/>
  <c r="M233" i="6"/>
  <c r="L233" i="6" s="1"/>
  <c r="M232" i="6"/>
  <c r="L232" i="6" s="1"/>
  <c r="M231" i="6"/>
  <c r="L231" i="6" s="1"/>
  <c r="M230" i="6"/>
  <c r="L230" i="6" s="1"/>
  <c r="M229" i="6"/>
  <c r="L229" i="6" s="1"/>
  <c r="M228" i="6"/>
  <c r="L228" i="6" s="1"/>
  <c r="M227" i="6"/>
  <c r="L227" i="6" s="1"/>
  <c r="M226" i="6"/>
  <c r="L226" i="6" s="1"/>
  <c r="M225" i="6"/>
  <c r="L225" i="6" s="1"/>
  <c r="M224" i="6"/>
  <c r="L224" i="6" s="1"/>
  <c r="M223" i="6"/>
  <c r="L223" i="6" s="1"/>
  <c r="M222" i="6"/>
  <c r="L222" i="6" s="1"/>
  <c r="M221" i="6"/>
  <c r="L221" i="6" s="1"/>
  <c r="M220" i="6"/>
  <c r="L220" i="6" s="1"/>
  <c r="M219" i="6"/>
  <c r="L219" i="6" s="1"/>
  <c r="M218" i="6"/>
  <c r="L218" i="6" s="1"/>
  <c r="M217" i="6"/>
  <c r="L217" i="6" s="1"/>
  <c r="M216" i="6"/>
  <c r="L216" i="6" s="1"/>
  <c r="M215" i="6"/>
  <c r="L215" i="6" s="1"/>
  <c r="M214" i="6"/>
  <c r="L214" i="6" s="1"/>
  <c r="M213" i="6"/>
  <c r="L213" i="6" s="1"/>
  <c r="M212" i="6"/>
  <c r="L212" i="6" s="1"/>
  <c r="M211" i="6"/>
  <c r="L211" i="6" s="1"/>
  <c r="M210" i="6"/>
  <c r="L210" i="6" s="1"/>
  <c r="M209" i="6"/>
  <c r="L209" i="6" s="1"/>
  <c r="M208" i="6"/>
  <c r="L208" i="6" s="1"/>
  <c r="M207" i="6"/>
  <c r="L207" i="6" s="1"/>
  <c r="M206" i="6"/>
  <c r="L206" i="6" s="1"/>
  <c r="M205" i="6"/>
  <c r="L205" i="6" s="1"/>
  <c r="M204" i="6"/>
  <c r="L204" i="6" s="1"/>
  <c r="M203" i="6"/>
  <c r="L203" i="6" s="1"/>
  <c r="M202" i="6"/>
  <c r="L202" i="6" s="1"/>
  <c r="M201" i="6"/>
  <c r="L201" i="6" s="1"/>
  <c r="M200" i="6"/>
  <c r="L200" i="6" s="1"/>
  <c r="M199" i="6"/>
  <c r="L199" i="6" s="1"/>
  <c r="M198" i="6"/>
  <c r="L198" i="6" s="1"/>
  <c r="M197" i="6"/>
  <c r="L197" i="6" s="1"/>
  <c r="M196" i="6"/>
  <c r="L196" i="6" s="1"/>
  <c r="M195" i="6"/>
  <c r="L195" i="6" s="1"/>
  <c r="M194" i="6"/>
  <c r="L194" i="6" s="1"/>
  <c r="M193" i="6"/>
  <c r="L193" i="6" s="1"/>
  <c r="M192" i="6"/>
  <c r="L192" i="6" s="1"/>
  <c r="M191" i="6"/>
  <c r="L191" i="6" s="1"/>
  <c r="M190" i="6"/>
  <c r="L190" i="6" s="1"/>
  <c r="M189" i="6"/>
  <c r="L189" i="6" s="1"/>
  <c r="M188" i="6"/>
  <c r="L188" i="6" s="1"/>
  <c r="M187" i="6"/>
  <c r="L187" i="6" s="1"/>
  <c r="M186" i="6"/>
  <c r="L186" i="6" s="1"/>
  <c r="M185" i="6"/>
  <c r="L185" i="6" s="1"/>
  <c r="M184" i="6"/>
  <c r="L184" i="6" s="1"/>
  <c r="M183" i="6"/>
  <c r="L183" i="6" s="1"/>
  <c r="M182" i="6"/>
  <c r="L182" i="6" s="1"/>
  <c r="M181" i="6"/>
  <c r="L181" i="6" s="1"/>
  <c r="M180" i="6"/>
  <c r="L180" i="6" s="1"/>
  <c r="M179" i="6"/>
  <c r="L179" i="6" s="1"/>
  <c r="M178" i="6"/>
  <c r="L178" i="6" s="1"/>
  <c r="M177" i="6"/>
  <c r="L177" i="6" s="1"/>
  <c r="M176" i="6"/>
  <c r="L176" i="6" s="1"/>
  <c r="M175" i="6"/>
  <c r="L175" i="6" s="1"/>
  <c r="M174" i="6"/>
  <c r="L174" i="6" s="1"/>
  <c r="M173" i="6"/>
  <c r="L173" i="6" s="1"/>
  <c r="M172" i="6"/>
  <c r="L172" i="6" s="1"/>
  <c r="M171" i="6"/>
  <c r="L171" i="6" s="1"/>
  <c r="M170" i="6"/>
  <c r="L170" i="6" s="1"/>
  <c r="M169" i="6"/>
  <c r="L169" i="6" s="1"/>
  <c r="M168" i="6"/>
  <c r="L168" i="6" s="1"/>
  <c r="M167" i="6"/>
  <c r="L167" i="6" s="1"/>
  <c r="M166" i="6"/>
  <c r="L166" i="6" s="1"/>
  <c r="M165" i="6"/>
  <c r="L165" i="6" s="1"/>
  <c r="M164" i="6"/>
  <c r="L164" i="6" s="1"/>
  <c r="M163" i="6"/>
  <c r="L163" i="6" s="1"/>
  <c r="M162" i="6"/>
  <c r="L162" i="6" s="1"/>
  <c r="M161" i="6"/>
  <c r="L161" i="6" s="1"/>
  <c r="M160" i="6"/>
  <c r="L160" i="6" s="1"/>
  <c r="M159" i="6"/>
  <c r="L159" i="6" s="1"/>
  <c r="M158" i="6"/>
  <c r="L158" i="6" s="1"/>
  <c r="M157" i="6"/>
  <c r="L157" i="6" s="1"/>
  <c r="M156" i="6"/>
  <c r="L156" i="6" s="1"/>
  <c r="M155" i="6"/>
  <c r="L155" i="6" s="1"/>
  <c r="M154" i="6"/>
  <c r="L154" i="6" s="1"/>
  <c r="M153" i="6"/>
  <c r="L153" i="6" s="1"/>
  <c r="M152" i="6"/>
  <c r="L152" i="6" s="1"/>
  <c r="M151" i="6"/>
  <c r="L151" i="6" s="1"/>
  <c r="M150" i="6"/>
  <c r="L150" i="6" s="1"/>
  <c r="M149" i="6"/>
  <c r="L149" i="6" s="1"/>
  <c r="M148" i="6"/>
  <c r="L148" i="6" s="1"/>
  <c r="M147" i="6"/>
  <c r="L147" i="6" s="1"/>
  <c r="M146" i="6"/>
  <c r="L146" i="6" s="1"/>
  <c r="M145" i="6"/>
  <c r="L145" i="6" s="1"/>
  <c r="M144" i="6"/>
  <c r="L144" i="6" s="1"/>
  <c r="M143" i="6"/>
  <c r="L143" i="6" s="1"/>
  <c r="M142" i="6"/>
  <c r="L142" i="6" s="1"/>
  <c r="M141" i="6"/>
  <c r="L141" i="6" s="1"/>
  <c r="M140" i="6"/>
  <c r="L140" i="6" s="1"/>
  <c r="M139" i="6"/>
  <c r="L139" i="6" s="1"/>
  <c r="M138" i="6"/>
  <c r="L138" i="6" s="1"/>
  <c r="M137" i="6"/>
  <c r="L137" i="6" s="1"/>
  <c r="M136" i="6"/>
  <c r="L136" i="6" s="1"/>
  <c r="M135" i="6"/>
  <c r="L135" i="6" s="1"/>
  <c r="M134" i="6"/>
  <c r="L134" i="6" s="1"/>
  <c r="M133" i="6"/>
  <c r="L133" i="6" s="1"/>
  <c r="M132" i="6"/>
  <c r="L132" i="6" s="1"/>
  <c r="M131" i="6"/>
  <c r="L131" i="6" s="1"/>
  <c r="M130" i="6"/>
  <c r="L130" i="6" s="1"/>
  <c r="M129" i="6"/>
  <c r="L129" i="6" s="1"/>
  <c r="L128" i="6"/>
  <c r="L127" i="6"/>
  <c r="L126" i="6"/>
  <c r="M124" i="6"/>
  <c r="L124" i="6" s="1"/>
  <c r="M123" i="6"/>
  <c r="L123" i="6" s="1"/>
  <c r="M122" i="6"/>
  <c r="L122" i="6" s="1"/>
  <c r="M121" i="6"/>
  <c r="L121" i="6" s="1"/>
  <c r="M120" i="6"/>
  <c r="L120" i="6" s="1"/>
  <c r="M119" i="6"/>
  <c r="L119" i="6" s="1"/>
  <c r="M118" i="6"/>
  <c r="L118" i="6" s="1"/>
  <c r="M117" i="6"/>
  <c r="L117" i="6" s="1"/>
  <c r="M116" i="6"/>
  <c r="L116" i="6" s="1"/>
  <c r="M115" i="6"/>
  <c r="L115" i="6" s="1"/>
  <c r="M114" i="6"/>
  <c r="L114" i="6" s="1"/>
  <c r="M113" i="6"/>
  <c r="L113" i="6" s="1"/>
  <c r="M112" i="6"/>
  <c r="L112" i="6" s="1"/>
  <c r="M111" i="6"/>
  <c r="L111" i="6" s="1"/>
  <c r="M110" i="6"/>
  <c r="L110" i="6" s="1"/>
  <c r="M109" i="6"/>
  <c r="L109" i="6" s="1"/>
  <c r="M108" i="6"/>
  <c r="L108" i="6" s="1"/>
  <c r="M107" i="6"/>
  <c r="L107" i="6" s="1"/>
  <c r="M106" i="6"/>
  <c r="L106" i="6" s="1"/>
  <c r="M105" i="6"/>
  <c r="L105" i="6" s="1"/>
  <c r="M104" i="6"/>
  <c r="L104" i="6" s="1"/>
  <c r="M103" i="6"/>
  <c r="L103" i="6" s="1"/>
  <c r="M102" i="6"/>
  <c r="L102" i="6" s="1"/>
  <c r="M101" i="6"/>
  <c r="L101" i="6" s="1"/>
  <c r="M100" i="6"/>
  <c r="L100" i="6" s="1"/>
  <c r="M99" i="6"/>
  <c r="L99" i="6" s="1"/>
  <c r="M98" i="6"/>
  <c r="L98" i="6" s="1"/>
  <c r="M97" i="6"/>
  <c r="L97" i="6" s="1"/>
  <c r="M96" i="6"/>
  <c r="L96" i="6" s="1"/>
  <c r="M95" i="6"/>
  <c r="L95" i="6" s="1"/>
  <c r="M94" i="6"/>
  <c r="L94" i="6" s="1"/>
  <c r="M93" i="6"/>
  <c r="L93" i="6" s="1"/>
  <c r="M92" i="6"/>
  <c r="L92" i="6" s="1"/>
  <c r="M91" i="6"/>
  <c r="L91" i="6" s="1"/>
  <c r="M90" i="6"/>
  <c r="L90" i="6" s="1"/>
  <c r="M89" i="6"/>
  <c r="L89" i="6" s="1"/>
  <c r="M88" i="6"/>
  <c r="L88" i="6" s="1"/>
  <c r="M87" i="6"/>
  <c r="L87" i="6" s="1"/>
  <c r="M86" i="6"/>
  <c r="L86" i="6" s="1"/>
  <c r="M85" i="6"/>
  <c r="L85" i="6" s="1"/>
  <c r="M84" i="6"/>
  <c r="L84" i="6" s="1"/>
  <c r="M83" i="6"/>
  <c r="L83" i="6" s="1"/>
  <c r="M82" i="6"/>
  <c r="L82" i="6" s="1"/>
  <c r="M81" i="6"/>
  <c r="L81" i="6" s="1"/>
  <c r="M80" i="6"/>
  <c r="L80" i="6" s="1"/>
  <c r="M79" i="6"/>
  <c r="L79" i="6" s="1"/>
  <c r="M78" i="6"/>
  <c r="L78" i="6" s="1"/>
  <c r="M77" i="6"/>
  <c r="L77" i="6" s="1"/>
  <c r="M76" i="6"/>
  <c r="L76" i="6" s="1"/>
  <c r="M75" i="6"/>
  <c r="L75" i="6" s="1"/>
  <c r="M74" i="6"/>
  <c r="L74" i="6" s="1"/>
  <c r="M73" i="6"/>
  <c r="L73" i="6" s="1"/>
  <c r="M72" i="6"/>
  <c r="L72" i="6" s="1"/>
  <c r="M71" i="6"/>
  <c r="L71" i="6" s="1"/>
  <c r="M70" i="6"/>
  <c r="L70" i="6" s="1"/>
  <c r="M69" i="6"/>
  <c r="L69" i="6" s="1"/>
  <c r="M68" i="6"/>
  <c r="L68" i="6" s="1"/>
  <c r="M67" i="6"/>
  <c r="L67" i="6" s="1"/>
  <c r="M66" i="6"/>
  <c r="L66" i="6" s="1"/>
  <c r="M65" i="6"/>
  <c r="L65" i="6" s="1"/>
  <c r="M64" i="6"/>
  <c r="L64" i="6" s="1"/>
  <c r="M63" i="6"/>
  <c r="L63" i="6" s="1"/>
  <c r="M62" i="6"/>
  <c r="L62" i="6" s="1"/>
  <c r="M61" i="6"/>
  <c r="L61" i="6" s="1"/>
  <c r="M60" i="6"/>
  <c r="L60" i="6" s="1"/>
  <c r="M59" i="6"/>
  <c r="L59" i="6" s="1"/>
  <c r="M58" i="6"/>
  <c r="L58" i="6" s="1"/>
  <c r="M57" i="6"/>
  <c r="L57" i="6" s="1"/>
  <c r="M56" i="6"/>
  <c r="L56" i="6" s="1"/>
  <c r="M55" i="6"/>
  <c r="L55" i="6" s="1"/>
  <c r="M54" i="6"/>
  <c r="L54" i="6" s="1"/>
  <c r="M53" i="6"/>
  <c r="L53" i="6" s="1"/>
  <c r="M52" i="6"/>
  <c r="L52" i="6" s="1"/>
  <c r="M51" i="6"/>
  <c r="L51" i="6" s="1"/>
  <c r="M50" i="6"/>
  <c r="L50" i="6" s="1"/>
  <c r="M49" i="6"/>
  <c r="L49" i="6" s="1"/>
  <c r="M48" i="6"/>
  <c r="L48" i="6" s="1"/>
  <c r="M47" i="6"/>
  <c r="L47" i="6" s="1"/>
  <c r="M46" i="6"/>
  <c r="L46" i="6" s="1"/>
  <c r="M45" i="6"/>
  <c r="L45" i="6" s="1"/>
  <c r="M44" i="6"/>
  <c r="L44" i="6" s="1"/>
  <c r="M43" i="6"/>
  <c r="L43" i="6" s="1"/>
  <c r="M42" i="6"/>
  <c r="L42" i="6" s="1"/>
  <c r="M41" i="6"/>
  <c r="L41" i="6" s="1"/>
  <c r="M40" i="6"/>
  <c r="L40" i="6" s="1"/>
  <c r="M39" i="6"/>
  <c r="L39" i="6" s="1"/>
  <c r="M38" i="6"/>
  <c r="L38" i="6" s="1"/>
  <c r="M37" i="6"/>
  <c r="L37" i="6" s="1"/>
  <c r="M36" i="6"/>
  <c r="L36" i="6" s="1"/>
  <c r="M35" i="6"/>
  <c r="L35" i="6" s="1"/>
  <c r="M34" i="6"/>
  <c r="L34" i="6" s="1"/>
  <c r="M33" i="6"/>
  <c r="L33" i="6" s="1"/>
  <c r="M32" i="6"/>
  <c r="L32" i="6" s="1"/>
  <c r="M31" i="6"/>
  <c r="L31" i="6" s="1"/>
  <c r="M30" i="6"/>
  <c r="L30" i="6" s="1"/>
  <c r="M29" i="6"/>
  <c r="L29" i="6" s="1"/>
  <c r="M28" i="6"/>
  <c r="L28" i="6" s="1"/>
  <c r="M27" i="6"/>
  <c r="L27" i="6" s="1"/>
  <c r="M26" i="6"/>
  <c r="L26" i="6" s="1"/>
  <c r="M25" i="6"/>
  <c r="L25" i="6" s="1"/>
  <c r="M24" i="6"/>
  <c r="L24" i="6" s="1"/>
  <c r="M23" i="6"/>
  <c r="L23" i="6" s="1"/>
  <c r="M22" i="6"/>
  <c r="L22" i="6" s="1"/>
  <c r="M21" i="6"/>
  <c r="L21" i="6" s="1"/>
  <c r="M20" i="6"/>
  <c r="L20" i="6" s="1"/>
  <c r="M19" i="6"/>
  <c r="L19" i="6" s="1"/>
  <c r="M18" i="6"/>
  <c r="L18" i="6" s="1"/>
  <c r="M17" i="6"/>
  <c r="L17" i="6" s="1"/>
  <c r="M16" i="6"/>
  <c r="L16" i="6" s="1"/>
  <c r="M15" i="6"/>
  <c r="L15" i="6" s="1"/>
  <c r="M14" i="6"/>
  <c r="L14" i="6" s="1"/>
  <c r="M13" i="6"/>
  <c r="L13" i="6" s="1"/>
  <c r="M12" i="6"/>
  <c r="L12" i="6" s="1"/>
  <c r="M11" i="6"/>
  <c r="L11" i="6" s="1"/>
  <c r="M10" i="6"/>
  <c r="L10" i="6" s="1"/>
  <c r="M9" i="6"/>
  <c r="L9" i="6" s="1"/>
  <c r="M8" i="6"/>
  <c r="L8" i="6" s="1"/>
  <c r="M7" i="6"/>
  <c r="L7" i="6" s="1"/>
  <c r="M6" i="6"/>
  <c r="L6" i="6" s="1"/>
  <c r="M5" i="6"/>
  <c r="L5" i="6" s="1"/>
  <c r="M4" i="6"/>
  <c r="L4" i="6" s="1"/>
  <c r="M3" i="6"/>
  <c r="L3" i="6" s="1"/>
  <c r="M2" i="6"/>
  <c r="L2" i="6" s="1"/>
  <c r="F24" i="9"/>
  <c r="F17" i="9"/>
  <c r="F10" i="9"/>
  <c r="F30" i="9" s="1"/>
</calcChain>
</file>

<file path=xl/sharedStrings.xml><?xml version="1.0" encoding="utf-8"?>
<sst xmlns="http://schemas.openxmlformats.org/spreadsheetml/2006/main" count="2777" uniqueCount="623">
  <si>
    <t>Denumire PJ</t>
  </si>
  <si>
    <t>(ALL)</t>
  </si>
  <si>
    <t>Statut unitate</t>
  </si>
  <si>
    <t>SCENARIU</t>
  </si>
  <si>
    <t>Values</t>
  </si>
  <si>
    <t>PJ</t>
  </si>
  <si>
    <t>Arondată</t>
  </si>
  <si>
    <t>Grand Total</t>
  </si>
  <si>
    <t>scenariu 1</t>
  </si>
  <si>
    <t>Nr preșcolari</t>
  </si>
  <si>
    <t>Nr elevi înv. primar</t>
  </si>
  <si>
    <t>Nr elevi clasa a VIII-a</t>
  </si>
  <si>
    <t>Nr elevi clasele XII-XIII</t>
  </si>
  <si>
    <t>Nr elevi clasele V-VII, IX-XI</t>
  </si>
  <si>
    <t>Nr unitati</t>
  </si>
  <si>
    <t>scenariu 2</t>
  </si>
  <si>
    <t>scenariu 3</t>
  </si>
  <si>
    <t>Total Nr preșcolari</t>
  </si>
  <si>
    <t>Total Nr elevi înv. primar</t>
  </si>
  <si>
    <t>Total Nr elevi clasa a VIII-a</t>
  </si>
  <si>
    <t>Total Nr elevi clasele XII-XIII</t>
  </si>
  <si>
    <t>Total Nr elevi clasele V-VII, IX-XI</t>
  </si>
  <si>
    <t>Total Nr unitati</t>
  </si>
  <si>
    <t>UAT</t>
  </si>
  <si>
    <t>Localitate PJ</t>
  </si>
  <si>
    <t>Denumire lunga unitate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</si>
  <si>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</si>
  <si>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</si>
  <si>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</si>
  <si>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</si>
  <si>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</si>
  <si>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Finantare</t>
  </si>
  <si>
    <t>Rata incidentei la 1000 de locuitori</t>
  </si>
  <si>
    <t>ALMAŞ</t>
  </si>
  <si>
    <t>ŞCOALA GIMNAZIALĂ "LAZĂR TÂMPA" ALMAŞ</t>
  </si>
  <si>
    <t>stat</t>
  </si>
  <si>
    <t>MUNICIPIUL ARAD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</si>
  <si>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</si>
  <si>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</si>
  <si>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</si>
  <si>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</si>
  <si>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</si>
  <si>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</si>
  <si>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</si>
  <si>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</si>
  <si>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</si>
  <si>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</si>
  <si>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</si>
  <si>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</si>
  <si>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</si>
  <si>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</si>
  <si>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</si>
  <si>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</si>
  <si>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CENTRUL ŞCOLAR PENTRU EDUCAŢIE INCLUZIVĂ ARAD</t>
  </si>
  <si>
    <t>ORAS SANTANA</t>
  </si>
  <si>
    <t>COLEGIUL DE ARTE "SABIN DRAGOI" ARAD</t>
  </si>
  <si>
    <t>ORAS SEBIS</t>
  </si>
  <si>
    <t>COLEGIUL ECONOMIC ARAD</t>
  </si>
  <si>
    <t>ALMAS</t>
  </si>
  <si>
    <t>COLEGIUL NAŢIONAL "ELENA GHIBA BIRTA" ARAD</t>
  </si>
  <si>
    <t>COLEGIUL NAŢIONAL "MOISE NICOARĂ" ARAD</t>
  </si>
  <si>
    <t>ARCHIS</t>
  </si>
  <si>
    <t>COLEGIUL NAŢIONAL "PREPARANDIA-DIMITRIE ŢICHINDEAL" ARAD</t>
  </si>
  <si>
    <t>BARSA</t>
  </si>
  <si>
    <t>COLEGIUL NAŢIONAL "VASILE GOLDIŞ" ARAD</t>
  </si>
  <si>
    <t>BARZAVA</t>
  </si>
  <si>
    <t>COLEGIUL"CSIKY GERGELY" ARAD</t>
  </si>
  <si>
    <t>BATA</t>
  </si>
  <si>
    <t>GRĂDINIŢA PP "KINCSKERESO" ARAD</t>
  </si>
  <si>
    <t>BELIU</t>
  </si>
  <si>
    <t>GRĂDINIŢA PP "CĂSUŢA PITICILOR" ARAD</t>
  </si>
  <si>
    <t>BIRCHIS</t>
  </si>
  <si>
    <t>GRĂDINIŢA PN NR.11 ARAD</t>
  </si>
  <si>
    <t>BOCSIG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</si>
  <si>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</si>
  <si>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</si>
  <si>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</si>
  <si>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</si>
  <si>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</si>
  <si>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</si>
  <si>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</si>
  <si>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</si>
  <si>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</si>
  <si>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</si>
  <si>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</si>
  <si>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</si>
  <si>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</si>
  <si>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</si>
  <si>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</si>
  <si>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</si>
  <si>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</si>
  <si>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</si>
  <si>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</si>
  <si>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</si>
  <si>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</si>
  <si>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</si>
  <si>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</si>
  <si>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</si>
  <si>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</si>
  <si>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</si>
  <si>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</si>
  <si>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</si>
  <si>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</si>
  <si>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</si>
  <si>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</si>
  <si>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</si>
  <si>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</si>
  <si>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</si>
  <si>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</si>
  <si>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</si>
  <si>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</si>
  <si>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</si>
  <si>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</si>
  <si>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</si>
  <si>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</si>
  <si>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</si>
  <si>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</si>
  <si>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</si>
  <si>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</si>
  <si>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</si>
  <si>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</si>
  <si>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</si>
  <si>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</si>
  <si>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</si>
  <si>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</si>
  <si>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</si>
  <si>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</si>
  <si>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</si>
  <si>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</si>
  <si>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</si>
  <si>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</si>
  <si>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</si>
  <si>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</si>
  <si>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</si>
  <si>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</si>
  <si>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</si>
  <si>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LICEUL SPECIAL "SFÂNTA MARIA" ARAD</t>
  </si>
  <si>
    <t>PLESCUTA</t>
  </si>
  <si>
    <t>LICEUL TEHNOLOGIC "AUREL VLAICU" ARAD</t>
  </si>
  <si>
    <t>SAGU</t>
  </si>
  <si>
    <t>LICEUL TEHNOLOGIC DE CONSTRUCŢII ŞI PROTECŢIA MEDIULUI ARAD</t>
  </si>
  <si>
    <t>SAVARSIN</t>
  </si>
  <si>
    <t>LICEUL TEHNOLOGIC DE ELECTRONICĂ ŞI AUTOMATIZĂRI "CAIUS IACOB" ARAD</t>
  </si>
  <si>
    <t>SECUSIGIU</t>
  </si>
  <si>
    <t>LICEUL TEHNOLOGIC DE INDUSTRIE ALIMENTARĂ ARAD</t>
  </si>
  <si>
    <t>SEITIN</t>
  </si>
  <si>
    <t>LICEUL TEHNOLOGIC DE TRANSPORTURI AUTO "HENRI COANDĂ" ARAD</t>
  </si>
  <si>
    <t>SELEUS</t>
  </si>
  <si>
    <t>LICEUL TEHNOLOGIC "FRANCISC NEUMAN" ARAD</t>
  </si>
  <si>
    <t>SEMLAC</t>
  </si>
  <si>
    <t>LICEUL TEHNOLOGIC "IULIU MOLDOVAN" ARAD</t>
  </si>
  <si>
    <t>SEPREUS</t>
  </si>
  <si>
    <t>LICEUL TEOLOGIC BAPTIST "ALEXA POPOVICI" ARAD</t>
  </si>
  <si>
    <t>SICULA</t>
  </si>
  <si>
    <t>LICEUL TEOLOGIC PENTICOSTAL ARAD</t>
  </si>
  <si>
    <t>SILINDIA</t>
  </si>
  <si>
    <t>LICEUL TEORETIC "ADAM MULLER GUTTENBRUNN" ARAD</t>
  </si>
  <si>
    <t>SIMAND</t>
  </si>
  <si>
    <t>GRĂDINIŢA PN NR.15 ARAD</t>
  </si>
  <si>
    <t>SINTEA MARE</t>
  </si>
  <si>
    <t>SEMINARUL TEOLOGIC ORTODOX ARAD</t>
  </si>
  <si>
    <t>SIRIA</t>
  </si>
  <si>
    <t>ŞCOALA GIMNAZIALĂ "ADAM NICOLAE" ARAD</t>
  </si>
  <si>
    <t>SISTAROVAT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</si>
  <si>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</si>
  <si>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</si>
  <si>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</si>
  <si>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</si>
  <si>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</si>
  <si>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</si>
  <si>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</si>
  <si>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</si>
  <si>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ŞCOALA GIMNAZIALĂ "AUREL VLAICU" ARAD</t>
  </si>
  <si>
    <t>USUSAU</t>
  </si>
  <si>
    <t>ŞCOALA GIMNAZIALĂ "AVRAM IANCU" ARAD</t>
  </si>
  <si>
    <t>VARADIA DE MURES</t>
  </si>
  <si>
    <t>ŞCOALA GIMNAZIALĂ "CAIUS IACOB" ARAD</t>
  </si>
  <si>
    <t>VARFURILE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</si>
  <si>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</si>
  <si>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</si>
  <si>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</si>
  <si>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</si>
  <si>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</si>
  <si>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</si>
  <si>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</si>
  <si>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</si>
  <si>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ŞCOALA GIMNAZIALĂ "NICOLAE BĂLCESCU" ARAD</t>
  </si>
  <si>
    <t>ZARAND</t>
  </si>
  <si>
    <t>ŞCOALA GIMNAZIALĂ "REGINA MARIA" ARAD</t>
  </si>
  <si>
    <t>ZERIND</t>
  </si>
  <si>
    <t>ŞCOALA POSTLICEALĂ SANITARĂ ARAD</t>
  </si>
  <si>
    <t>ZIMANDU NOU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</si>
  <si>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</si>
  <si>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</si>
  <si>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</si>
  <si>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</si>
  <si>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</si>
  <si>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</si>
  <si>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</si>
  <si>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</si>
  <si>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</si>
  <si>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</si>
  <si>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</si>
  <si>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</si>
  <si>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</si>
  <si>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</si>
  <si>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</si>
  <si>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</si>
  <si>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</si>
  <si>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</si>
  <si>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</si>
  <si>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</si>
  <si>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</si>
  <si>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</si>
  <si>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</si>
  <si>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</si>
  <si>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</si>
  <si>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</si>
  <si>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</si>
  <si>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</si>
  <si>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</si>
  <si>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</si>
  <si>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</si>
  <si>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</si>
  <si>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</si>
  <si>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</si>
  <si>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</si>
  <si>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</si>
  <si>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</si>
  <si>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</si>
  <si>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</si>
  <si>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</si>
  <si>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</si>
  <si>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</si>
  <si>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</si>
  <si>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</si>
  <si>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</si>
  <si>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</si>
  <si>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</si>
  <si>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</si>
  <si>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</si>
  <si>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</si>
  <si>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</si>
  <si>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</si>
  <si>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</si>
  <si>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</si>
  <si>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</si>
  <si>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</si>
  <si>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</si>
  <si>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</si>
  <si>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</si>
  <si>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</si>
  <si>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</si>
  <si>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</si>
  <si>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</si>
  <si>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</si>
  <si>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</si>
  <si>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</si>
  <si>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</si>
  <si>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</si>
  <si>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</si>
  <si>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</si>
  <si>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</si>
  <si>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</si>
  <si>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</si>
  <si>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</si>
  <si>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</si>
  <si>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</si>
  <si>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</si>
  <si>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</si>
  <si>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</si>
  <si>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</si>
  <si>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</si>
  <si>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</si>
  <si>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</si>
  <si>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</si>
  <si>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</si>
  <si>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</si>
  <si>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</si>
  <si>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</si>
  <si>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</si>
  <si>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</si>
  <si>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</si>
  <si>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</si>
  <si>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</si>
  <si>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</si>
  <si>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GRĂDINIŢA PN CROCNA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</si>
  <si>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</si>
  <si>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</si>
  <si>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</si>
  <si>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</si>
  <si>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</si>
  <si>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</si>
  <si>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</si>
  <si>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</si>
  <si>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</si>
  <si>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</si>
  <si>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</si>
  <si>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</si>
  <si>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</si>
  <si>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</si>
  <si>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</si>
  <si>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</si>
  <si>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</si>
  <si>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</si>
  <si>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</si>
  <si>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</si>
  <si>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</si>
  <si>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</si>
  <si>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</si>
  <si>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</si>
  <si>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</si>
  <si>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</si>
  <si>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</si>
  <si>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</si>
  <si>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</si>
  <si>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</si>
  <si>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</si>
  <si>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</si>
  <si>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</si>
  <si>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</si>
  <si>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</si>
  <si>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</si>
  <si>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</si>
  <si>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</si>
  <si>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</si>
  <si>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</si>
  <si>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</si>
  <si>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</si>
  <si>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</si>
  <si>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</si>
  <si>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</si>
  <si>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</si>
  <si>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</si>
  <si>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</si>
  <si>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</si>
  <si>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</si>
  <si>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</si>
  <si>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</si>
  <si>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</si>
  <si>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</si>
  <si>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</si>
  <si>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</si>
  <si>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</si>
  <si>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LICEUL "SEVER BOCU" LIPOVA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</si>
  <si>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</si>
  <si>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</si>
  <si>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</si>
  <si>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</si>
  <si>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</si>
  <si>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</si>
  <si>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</si>
  <si>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</si>
  <si>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</si>
  <si>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</si>
  <si>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</si>
  <si>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</si>
  <si>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</si>
  <si>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</si>
  <si>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</si>
  <si>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</si>
  <si>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</si>
  <si>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</si>
  <si>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</si>
  <si>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</si>
  <si>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</si>
  <si>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</si>
  <si>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</si>
  <si>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</si>
  <si>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</si>
  <si>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</si>
  <si>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</si>
  <si>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</si>
  <si>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</si>
  <si>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</si>
  <si>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</si>
  <si>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</si>
  <si>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</si>
  <si>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</si>
  <si>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</si>
  <si>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</si>
  <si>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</si>
  <si>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</si>
  <si>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</si>
  <si>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</si>
  <si>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</si>
  <si>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</si>
  <si>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</si>
  <si>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</si>
  <si>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</si>
  <si>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</si>
  <si>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</si>
  <si>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</si>
  <si>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</si>
  <si>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</si>
  <si>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</si>
  <si>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</si>
  <si>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</si>
  <si>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</si>
  <si>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</si>
  <si>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</si>
  <si>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</si>
  <si>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</si>
  <si>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</si>
  <si>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</si>
  <si>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</si>
  <si>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</si>
  <si>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</si>
  <si>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</si>
  <si>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</si>
  <si>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</si>
  <si>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</si>
  <si>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</si>
  <si>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</si>
  <si>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</si>
  <si>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</si>
  <si>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</si>
  <si>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</si>
  <si>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</si>
  <si>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</si>
  <si>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</si>
  <si>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GRĂDINIŢA PN PLEŞCUŢA</t>
  </si>
  <si>
    <t>SĂVÂRŞIN</t>
  </si>
  <si>
    <t>LICEUL TEHNOLOGIC ”REGELE MIHAI I” SĂVÂRŞIN</t>
  </si>
  <si>
    <t>GRĂDINIŢA PN SĂVÂRŞIN</t>
  </si>
  <si>
    <t>SCOALA PRIMARA TOC</t>
  </si>
  <si>
    <t>SÂNTANA</t>
  </si>
  <si>
    <t>LICEUL TEHNOLOGIC "STEFAN HELL" SÂNTANA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</si>
  <si>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</si>
  <si>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</si>
  <si>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</si>
  <si>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</si>
  <si>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</si>
  <si>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</si>
  <si>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</si>
  <si>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</si>
  <si>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</si>
  <si>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</si>
  <si>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</si>
  <si>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</si>
  <si>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</si>
  <si>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</si>
  <si>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</si>
  <si>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</si>
  <si>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</si>
  <si>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</si>
  <si>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</si>
  <si>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</si>
  <si>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</si>
  <si>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</si>
  <si>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</si>
  <si>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</si>
  <si>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</si>
  <si>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</si>
  <si>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</si>
  <si>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</si>
  <si>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</si>
  <si>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</si>
  <si>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</si>
  <si>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</si>
  <si>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</si>
  <si>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</si>
  <si>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</si>
  <si>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</si>
  <si>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</si>
  <si>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</si>
  <si>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</si>
  <si>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</si>
  <si>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</si>
  <si>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</si>
  <si>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</si>
  <si>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</si>
  <si>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</si>
  <si>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</si>
  <si>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</si>
  <si>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</si>
  <si>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</si>
  <si>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</si>
  <si>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</si>
  <si>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</si>
  <si>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</si>
  <si>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</si>
  <si>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</si>
  <si>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</si>
  <si>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</si>
  <si>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</si>
  <si>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</si>
  <si>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</si>
  <si>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</si>
  <si>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</si>
  <si>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</si>
  <si>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</si>
  <si>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</si>
  <si>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</si>
  <si>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</si>
  <si>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</si>
  <si>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</si>
  <si>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</si>
  <si>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</si>
  <si>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</si>
  <si>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</si>
  <si>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</si>
  <si>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</si>
  <si>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</si>
  <si>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</si>
  <si>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</si>
  <si>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</si>
  <si>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</si>
  <si>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</si>
  <si>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</si>
  <si>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</si>
  <si>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</si>
  <si>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</si>
  <si>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</si>
  <si>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</si>
  <si>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</si>
  <si>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</si>
  <si>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</si>
  <si>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</si>
  <si>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</si>
  <si>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</si>
  <si>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</si>
  <si>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</si>
  <si>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</si>
  <si>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</si>
  <si>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</si>
  <si>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</si>
  <si>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</si>
  <si>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</si>
  <si>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</si>
  <si>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</si>
  <si>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</si>
  <si>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</si>
  <si>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</si>
  <si>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</si>
  <si>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</si>
  <si>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</si>
  <si>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</si>
  <si>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</si>
  <si>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</si>
  <si>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</si>
  <si>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</si>
  <si>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</si>
  <si>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</si>
  <si>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</si>
  <si>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</si>
  <si>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</si>
  <si>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</si>
  <si>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</si>
  <si>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</si>
  <si>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</si>
  <si>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</si>
  <si>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</si>
  <si>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</si>
  <si>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</si>
  <si>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</si>
  <si>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</si>
  <si>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</si>
  <si>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</si>
  <si>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</si>
  <si>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</si>
  <si>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</si>
  <si>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</si>
  <si>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</si>
  <si>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</si>
  <si>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</si>
  <si>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</si>
  <si>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</si>
  <si>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</si>
  <si>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</si>
  <si>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</si>
  <si>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</si>
  <si>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</si>
  <si>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</si>
  <si>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</si>
  <si>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</si>
  <si>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</si>
  <si>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</si>
  <si>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</si>
  <si>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</si>
  <si>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</si>
  <si>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</si>
  <si>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</si>
  <si>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</si>
  <si>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</si>
  <si>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</si>
  <si>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</si>
  <si>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</si>
  <si>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</si>
  <si>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</si>
  <si>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</si>
  <si>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</si>
  <si>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</si>
  <si>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</si>
  <si>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</si>
  <si>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</si>
  <si>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</si>
  <si>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</si>
  <si>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</si>
  <si>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</si>
  <si>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</si>
  <si>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</si>
  <si>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</si>
  <si>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</si>
  <si>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</si>
  <si>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</si>
  <si>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</si>
  <si>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</si>
  <si>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</si>
  <si>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</si>
  <si>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</si>
  <si>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</si>
  <si>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</si>
  <si>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</si>
  <si>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</si>
  <si>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</si>
  <si>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</si>
  <si>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</si>
  <si>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RATA INCIDENȚĂ 5.02.2021</t>
  </si>
  <si>
    <t>datorită infrasstructurii</t>
  </si>
  <si>
    <t>Nr. crt.</t>
  </si>
  <si>
    <t>scenariul 3</t>
  </si>
  <si>
    <t>Scenariul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</si>
</sst>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sz val="8"/>
      <color indexed="8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/>
    <xf numFmtId="2" fontId="7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/>
    <xf numFmtId="0" fontId="6" fillId="0" borderId="1" xfId="0" applyFont="1" applyBorder="1">
      <alignment vertical="center"/>
    </xf>
    <xf numFmtId="0" fontId="10" fillId="0" borderId="0" xfId="0" applyFont="1" applyFill="1" applyBorder="1" applyAlignment="1"/>
    <xf numFmtId="164" fontId="11" fillId="3" borderId="1" xfId="0" applyNumberFormat="1" applyFont="1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distributed"/>
    </xf>
    <xf numFmtId="0" fontId="12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2" fontId="16" fillId="4" borderId="2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</font>
    </dxf>
    <dxf>
      <font>
        <b/>
      </font>
    </dxf>
    <dxf>
      <font>
        <b val="0"/>
        <i val="0"/>
        <u val="none"/>
        <sz val="11"/>
        <color theme="8" tint="-0.499984740745262"/>
        <name val="Calibri"/>
        <scheme val="minor"/>
      </font>
    </dxf>
  </dxfs>
  <tableStyles count="1" defaultTableStyle="TableStyleMedium2" defaultPivotStyle="PivotStyleLight16">
    <tableStyle name="PivotTable Style 1" table="0" count="1">
      <tableStyleElement type="la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orin15" refreshedDate="44232.4600810185" createdVersion="5" refreshedVersion="5" minRefreshableVersion="3" recordCount="441">
  <cacheSource type="worksheet">
    <worksheetSource ref="B1:N442" sheet="Scenarii"/>
  </cacheSource>
  <cacheFields count="13">
    <cacheField name="UAT" numFmtId="0">
      <sharedItems count="78">
        <s v="ALMAŞ"/>
        <s v="APATEU"/>
        <s v="ARAD"/>
        <s v="ARCHIŞ"/>
        <s v="BATA"/>
        <s v="BÂRSA"/>
        <s v="BÂRZAVA"/>
        <s v="BELIU"/>
        <s v="BIRCHIŞ"/>
        <s v="BRAZII"/>
        <s v="BOCSIG"/>
        <s v="BUTENI"/>
        <s v="CĂRAND"/>
        <s v="CERMEI"/>
        <s v="CHISINDIA"/>
        <s v="CHIŞINEU-CRIŞ"/>
        <s v="CONOP"/>
        <s v="COVĂSINŢ"/>
        <s v="CRAIVA"/>
        <s v="CURTICI"/>
        <s v="DEZNA"/>
        <s v="DIECI"/>
        <s v="DOROBANŢI"/>
        <s v="FÂNTÂNELE"/>
        <s v="FELNAC"/>
        <s v="FRUMUŞENI"/>
        <s v="GHIOROC"/>
        <s v="GRĂNICERI"/>
        <s v="GURAHONŢ"/>
        <s v="HĂLMAGIU"/>
        <s v="HĂLMĂGEL"/>
        <s v="HĂŞMAŞ"/>
        <s v="INEU"/>
        <s v="IRATOŞU"/>
        <s v="LIPOVA"/>
        <s v="LIVADA"/>
        <s v="MACEA"/>
        <s v="MIŞCA"/>
        <s v="MONEASA"/>
        <s v="NĂDLAC"/>
        <s v="OLARI"/>
        <s v="PĂULIŞ"/>
        <s v="PÂNCOTA"/>
        <s v="PECICA"/>
        <s v="PEREGU MARE"/>
        <s v="PETRIŞ"/>
        <s v="PILU"/>
        <s v="PLEŞCUŢA"/>
        <s v="SĂVÂRŞIN"/>
        <s v="SÂNTANA"/>
        <s v="SEBIŞ"/>
        <s v="SECUSIGIU"/>
        <s v="SELEUŞ"/>
        <s v="SEMLAC"/>
        <s v="SINTEA MARE"/>
        <s v="SOCODOR"/>
        <s v="IGNEŞTI"/>
        <s v="ŞAGU"/>
        <s v="ŞEITIN"/>
        <s v="ŞEPREUŞ"/>
        <s v="ŞICULA"/>
        <s v="ŞILINDIA"/>
        <s v="ŞIMAND"/>
        <s v="ŞIRIA"/>
        <s v="ŞIŞTAROVĂŢ"/>
        <s v="ŞOFRONEA"/>
        <s v="TAUŢ"/>
        <s v="TÂRNOVA"/>
        <s v="USUSĂU"/>
        <s v="VĂRĂDIA DE MUREŞ"/>
        <s v="VÂRFURILE"/>
        <s v="VINGA"/>
        <s v="VLADIMIRESCU"/>
        <s v="ZĂBRANI"/>
        <s v="ZĂDĂRENI"/>
        <s v="ZĂRAND"/>
        <s v="ZERIND"/>
        <s v="ZIMANDU NOU"/>
      </sharedItems>
    </cacheField>
    <cacheField name="Localitate PJ" numFmtId="0">
      <sharedItems count="88">
        <s v="ALMAŞ"/>
        <s v="APATEU"/>
        <s v="ARAD"/>
        <s v="GROŞENI"/>
        <s v="BATA"/>
        <s v="BÂRSA"/>
        <s v="BÂRZAVA"/>
        <s v="BELIU"/>
        <s v="BIRCHIŞ"/>
        <s v="IACOBINI"/>
        <s v="BOCSIG"/>
        <s v="BUTENI"/>
        <s v="CĂRAND"/>
        <s v="CERMEI"/>
        <s v="CHISINDIA"/>
        <s v="CHIŞINEU-CRIŞ"/>
        <s v="CONOP"/>
        <s v="COVĂSINŢ"/>
        <s v="CRAIVA"/>
        <s v="CURTICI"/>
        <s v="DEZNA"/>
        <s v="DIECI"/>
        <s v="DOROBANŢI"/>
        <s v="FÂNTÂNELE"/>
        <s v="FELNAC"/>
        <s v="FRUMUŞENI"/>
        <s v="MINIŞ"/>
        <s v="GRĂNICERI"/>
        <s v="GURAHONŢ"/>
        <s v="HĂLMAGIU"/>
        <s v="HĂLMĂGEL"/>
        <s v="HĂŞMAŞ"/>
        <s v="INEU"/>
        <s v="IRATOŞU"/>
        <s v="LIPOVA"/>
        <s v="LIVADA"/>
        <s v="MACEA"/>
        <s v="SATU NOU"/>
        <s v="VÂNĂTORI"/>
        <s v="MONEASA"/>
        <s v="NĂDLAC"/>
        <s v="OLARI"/>
        <s v="PĂULIŞ"/>
        <s v="SÂMBĂTENI"/>
        <s v="PÂNCOTA"/>
        <s v="PECICA"/>
        <s v="PEREGU MARE"/>
        <s v="PEREGU MIC"/>
        <s v="PETRIŞ"/>
        <s v="PILU"/>
        <s v="PLEŞCUŢA"/>
        <s v="SĂVÂRŞIN"/>
        <s v="SÂNTANA"/>
        <s v="SEBIŞ"/>
        <s v="SECUSIGIU"/>
        <s v="SELEUŞ"/>
        <s v="SEMLAC"/>
        <s v="SINTEA MARE"/>
        <s v="ADEA"/>
        <s v="ŢIPAR"/>
        <s v="SOCODOR"/>
        <s v="SUSANI"/>
        <s v="FISCUT"/>
        <s v="ŞAGU"/>
        <s v="ŞEITIN"/>
        <s v="ŞEPREUŞ"/>
        <s v="ŞICULA"/>
        <s v="ŞILINDIA"/>
        <s v="ŞIMAND"/>
        <s v="ŞIRIA"/>
        <s v="ŞIŞTAROVĂŢ"/>
        <s v="ŞOFRONEA"/>
        <s v="TAUŢ"/>
        <s v="TÂRNOVA"/>
        <s v="AGRIŞU MARE"/>
        <s v="USUSĂU"/>
        <s v="VĂRĂDIA DE MUREŞ"/>
        <s v="VÂRFURILE"/>
        <s v="MAILAT"/>
        <s v="VINGA"/>
        <s v="VLADIMIRESCU"/>
        <s v="ZĂBRANI"/>
        <s v="ZĂDĂRENI"/>
        <s v="ZĂRAND"/>
        <s v="ZERIND"/>
        <s v="ANDREI ŞAGUNA"/>
        <s v="ZIMANDU NOU"/>
        <s v="AGRIȘU MARE"/>
      </sharedItems>
    </cacheField>
    <cacheField name="Statut unitate" numFmtId="0">
      <sharedItems count="3">
        <s v="PJ"/>
        <s v="Arondată"/>
        <s v="AR" u="1"/>
      </sharedItems>
    </cacheField>
    <cacheField name="Denumire PJ" numFmtId="0">
      <sharedItems count="156">
        <s v="ŞCOALA GIMNAZIALĂ &quot;LAZĂR TÂMPA&quot; ALMAŞ"/>
        <s v="ŞCOALA GIMNAZIALĂ &quot;GHEORGHE POPOVICI&quot; APATEU"/>
        <s v="CENTRUL ŞCOLAR PENTRU EDUCAŢIE INCLUZIVĂ ARAD"/>
        <s v="COLEGIUL DE ARTE &quot;SABIN DRAGOI&quot; ARAD"/>
        <s v="COLEGIUL ECONOMIC ARAD"/>
        <s v="COLEGIUL NAŢIONAL &quot;ELENA GHIBA BIRTA&quot; ARAD"/>
        <s v="COLEGIUL NAŢIONAL &quot;MOISE NICOARĂ&quot; ARAD"/>
        <s v="COLEGIUL NAŢIONAL &quot;PREPARANDIA-DIMITRIE ŢICHINDEAL&quot; ARAD"/>
        <s v="COLEGIUL NAŢIONAL &quot;VASILE GOLDIŞ&quot; ARAD"/>
        <s v="COLEGIUL&quot;CSIKY GERGELY&quot; ARAD"/>
        <s v="GRĂDINIŢA PP &quot;CĂSUŢA PITICILOR&quot; ARAD"/>
        <s v="GRĂDINIŢA PP &quot;CURCUBEUL COPIILOR&quot; ARAD"/>
        <s v="GRĂDINIŢA PP &quot;ELEFĂNŢELUL ALFA&quot; ARAD"/>
        <s v="GRĂDINIŢA PP &quot;FURNICUŢA&quot; ARAD"/>
        <s v="GRĂDINIŢA PP &quot;GRĂDINIŢA PRIETENIEI&quot; ARAD"/>
        <s v="GRĂDINIŢA PP NR 1 ARAD"/>
        <s v="GRĂDINIŢA PP NR.11 ARAD"/>
        <s v="GRĂDINIŢA PP NR.14 ARAD"/>
        <s v="GRĂDINIŢA PP &quot;PALATUL FERMECAT&quot; ARAD"/>
        <s v="GRĂDINIŢA PP &quot;PITICOT&quot; ARAD"/>
        <s v="LICEUL CU PROGRAM SPORTIV ARAD"/>
        <s v="LICEUL NAŢIONAL DE INFORMATICĂ ARAD"/>
        <s v="LICEUL SPECIAL &quot;SFÂNTA MARIA&quot; ARAD"/>
        <s v="LICEUL TEHNOLOGIC &quot;AUREL VLAICU&quot; ARAD"/>
        <s v="LICEUL TEHNOLOGIC DE CONSTRUCŢII ŞI PROTECŢIA MEDIULUI ARAD"/>
        <s v="LICEUL TEHNOLOGIC DE ELECTRONICĂ ŞI AUTOMATIZĂRI &quot;CAIUS IACOB&quot; ARAD"/>
        <s v="LICEUL TEHNOLOGIC DE INDUSTRIE ALIMENTARĂ ARAD"/>
        <s v="LICEUL TEHNOLOGIC DE TRANSPORTURI AUTO &quot;HENRI COANDĂ&quot; ARAD"/>
        <s v="LICEUL TEHNOLOGIC &quot;FRANCISC NEUMAN&quot; ARAD"/>
        <s v="LICEUL TEHNOLOGIC &quot;IULIU MOLDOVAN&quot; ARAD"/>
        <s v="LICEUL TEOLOGIC BAPTIST &quot;ALEXA POPOVICI&quot; ARAD"/>
        <s v="LICEUL TEOLOGIC PENTICOSTAL ARAD"/>
        <s v="LICEUL TEORETIC &quot;ADAM MULLER GUTTENBRUNN&quot; ARAD"/>
        <s v="SEMINARUL TEOLOGIC ORTODOX ARAD"/>
        <s v="ŞCOALA GIMNAZIALĂ &quot;ADAM NICOLAE&quot; ARAD"/>
        <s v="ŞCOALA GIMNAZIALĂ &quot;ARON COTRUŞ&quot; ARAD"/>
        <s v="ŞCOALA GIMNAZIALĂ &quot;AUREL VLAICU&quot; ARAD"/>
        <s v="ŞCOALA GIMNAZIALĂ &quot;AVRAM IANCU&quot; ARAD"/>
        <s v="ŞCOALA GIMNAZIALĂ &quot;CAIUS IACOB&quot; ARAD"/>
        <s v="ŞCOALA GIMNAZIALĂ &quot;ILARION FELEA&quot; ARAD"/>
        <s v="ŞCOALA GIMNAZIALĂ &quot;IOSIF MOLDOVAN&quot; ARAD"/>
        <s v="ŞCOALA GIMNAZIALĂ &quot;MIHAI EMINESCU&quot; ARAD"/>
        <s v="ŞCOALA GIMNAZIALĂ &quot;NICOLAE BĂLCESCU&quot; ARAD"/>
        <s v="ŞCOALA GIMNAZIALĂ &quot;REGINA MARIA&quot; ARAD"/>
        <s v="ŞCOALA POSTLICEALĂ SANITARĂ ARAD"/>
        <s v="ŞCOALA GIMNAZIALĂ GROŞENI"/>
        <s v="ŞCOALA GIMNAZIALĂ &quot;PATRICHIE POPESCU&quot; BATA"/>
        <s v="ŞCOALA GIMNAZIALĂ BÎRSA"/>
        <s v="ŞCOALA GIMNAZIALĂ BÂRZAVA"/>
        <s v="LICEUL TEHNOLOGIC BELIU"/>
        <s v="ŞCOALA GIMNAZIALĂ &quot;ALEXANDRU MOCIONI&quot; BIRCHIŞ"/>
        <s v="ŞCOALA GIMNAZIALĂ IACOBINI"/>
        <s v="ŞCOALA GIMNAZIALĂ &quot;VASILE POP&quot; BOCSIG"/>
        <s v="ŞCOALA GIMNAZIALĂ &quot;GABRIEL BROLA&quot; BUTENI"/>
        <s v="ŞCOALA GIMNAZIALĂ CĂRAND"/>
        <s v="LICEUL TEORETIC CERMEI"/>
        <s v="ŞCOALA GIMNAZIALĂ CHISINDIA"/>
        <s v="GRĂDINIŢA PP CHIŞINEU CRIŞ"/>
        <s v="LICEUL TEHNOLOGIC CHIŞINEU CRIŞ"/>
        <s v="LICEUL TEORETIC &quot;MIHAI VELICIU&quot; CHISINEU-CRIS"/>
        <s v="ŞCOALA GIMNAZIALĂ &quot;PĂDURENI&quot; CHIŞINEU CRIŞ"/>
        <s v="ŞCOALA GIMNAZIALĂ &quot;ŞTEFAN CICIO-POP&quot; CONOP"/>
        <s v="ŞCOALA GIMNAZIALĂ &quot;CORNELIU MICLOȘI&quot; COVĂSÂNŢ"/>
        <s v="ŞCOALA GIMNAZIALĂ CRAIVA"/>
        <s v="GRĂDINIŢA PP &quot;GRĂDINIŢA VESELIEI&quot; CURTICI"/>
        <s v="LICEUL TEHNOLOGIC &quot;ION CREANGĂ&quot; CURTICI"/>
        <s v="ŞCOALA GIMNAZIALĂ DEZNA"/>
        <s v="ŞCOALA GIMNAZIALĂ DIECI"/>
        <s v="ŞCOALA GIMNAZIALĂ &quot;PATER GODO MIHALY&quot; DOROBANŢI"/>
        <s v="ŞCOALA GIMNAZIALĂ FÂNTÂNELE"/>
        <s v="ŞCOALA GIMNAZIALĂ &quot;AUREL SEBEŞAN&quot; FELNAC"/>
        <s v="ŞCOALA GIMNAZIALĂ FRUMUŞENI"/>
        <s v="LICEUL TEHNOLOGIC &quot;VASILE JUNCU&quot; MINIŞ"/>
        <s v="ŞCOALA GIMNAZIALĂ GRĂNICERI"/>
        <s v="LICEUL &quot;IOAN BUTEANU&quot; GURAHONŢ"/>
        <s v="LICEUL TEHNOLOGIC &quot;MOGA VOIEVOD&quot; HĂLMAGIU"/>
        <s v="ŞCOALA GIMNAZIALĂ HĂLMĂGEL"/>
        <s v="ŞCOALA GIMNAZIALĂ HĂŞMAŞ"/>
        <s v="COLEGIUL &quot;MIHAI VITEAZUL&quot; INEU"/>
        <s v="LICEUL TEHNOLOGIC &quot;SAVA BRANCOVICI&quot; INEU"/>
        <s v="ŞCOALA GIMNAZIALĂ IRATOŞU"/>
        <s v="LICEUL &quot;ATANASIE MARIENESCU&quot; LIPOVA"/>
        <s v="LICEUL &quot;SEVER BOCU&quot; LIPOVA"/>
        <s v="ŞCOALA GIMNAZIALĂ LIVADA"/>
        <s v="ŞCOALA GIMNAZIALĂ &quot;PAVEL COVACI&quot; MACEA"/>
        <s v="ŞCOALA GIMNAZIALĂ &quot;SIMONYI IMRE&quot; SATU NOU"/>
        <s v="ŞCOALA GIMNAZIALĂ VÂNĂTORI"/>
        <s v="ŞCOALA GIMNAZIALĂ &quot;GHEORGHE GROZA&quot; MONEASA"/>
        <s v="LICEUL TEORETIC &quot;JOZEF GREGOR TAJOVSKY&quot; NĂDLAC"/>
        <s v="ŞCOALA GIMNAZIALĂ OLARI"/>
        <s v="ŞCOALA GIMNAZIALĂ PĂULIŞ"/>
        <s v="ŞCOALA GIMNAZIALĂ &quot;SABIN MANUILĂ&quot; SÎMBĂTENI"/>
        <s v="LICEUL TEORETIC PÂNCOTA"/>
        <s v="LICEUL TEORETIC &quot;GHEORGHE LAZĂR&quot; PECICA"/>
        <s v="ŞCOALA GIMNAZIALĂ NR 2 PECICA"/>
        <s v="ŞCOALA GIMNAZIALĂ PEREGU MARE"/>
        <s v="ŞCOALA PRIMARĂ PEREGU MIC"/>
        <s v="ŞCOALA GIMNAZIALĂ &quot;SABIN DRĂGOI&quot; PETRIŞ"/>
        <s v="ŞCOALA GIMNAZIALĂ PILU"/>
        <s v="ŞCOALA GIMNAZIALĂ PLEŞCUŢA"/>
        <s v="LICEUL TEHNOLOGIC ”REGELE MIHAI I” SĂVÂRŞIN"/>
        <s v="LICEUL TEHNOLOGIC &quot;STEFAN HELL&quot; SÂNTANA"/>
        <s v="ŞCOALA GIMNAZIALĂ SÂNTANA"/>
        <s v="LICEUL TEORETIC SEBIŞ"/>
        <s v="ŞCOALA GIMNAZIALĂ SECUSIGIU"/>
        <s v="ŞCOALA GIMNAZIALĂ ”NICOLAE HORGA POPOVICI” SELEUŞ"/>
        <s v="ŞCOALA GIMNAZIALĂ &quot;DR.IOAN DANICICO&quot; SEMLAC"/>
        <s v="ŞCOALA GIMNAZIALĂ SINTEA MARE"/>
        <s v="ŞCOALA GIMNAZIALĂ &quot;OLOSZ LAJOS&quot; ADEA"/>
        <s v="ŞCOALA GIMNAZIALĂ ŢIPAR"/>
        <s v="ŞCOALA GIMNAZIALĂ &quot;IUSTIN MARȘIEU&quot; SOCODOR"/>
        <s v="ŞCOALA PRIMARĂ SUSANI"/>
        <s v="ŞCOALA GIMNAZIALĂ FISCUT"/>
        <s v="ŞCOALA GIMNAZIALĂ ŞAGU"/>
        <s v="ŞCOALA GIMNAZIALĂ &quot;ŞTEFAN BOZIAN&quot; ŞEITIN"/>
        <s v="ŞCOALA GIMNAZIALĂ &quot;MIHAI VELICIU&quot; SEPREUŞ"/>
        <s v="ŞCOALA GIMNAZIALĂ &quot;EMIL MONŢIA&quot; ŞICULA"/>
        <s v="ŞCOALA GIMNAZIALĂ ŞILINDIA"/>
        <s v="ŞCOALA GIMNAZIALĂ ŞIMAND"/>
        <s v="ŞCOALA GIMNAZIALĂ &quot;IOAN SLAVICI&quot; ŞIRIA"/>
        <s v="ŞCOALA PRIMARĂ &quot;SEVER BOCU&quot; ŞIŞTAROVĂŢ"/>
        <s v="ŞCOALA GIMNAZIALĂ &quot;VIRGIL IOVĂNAŞ&quot; ŞOFRONEA"/>
        <s v="ŞCOALA GIMNAZIALĂ TAUŢ"/>
        <s v="ŞCOALA GIMNAZIALĂ TÎRNOVA"/>
        <s v="ŞCOALA GIMNAZIALĂ AGRIŞU MARE"/>
        <s v="ŞCOALA GIMNAZIALĂ &quot;TEODOR PĂCĂŢIAN&quot; USUSĂU"/>
        <s v="ŞCOALA GIMNAZIALĂ &quot;CRISTIAN HERBEI&quot; VĂRĂDIA DE MUREŞ"/>
        <s v="ŞCOALA GIMNAZIALĂ VÂRFURILE"/>
        <s v="ŞCOALA GIMNAZIALĂ MAILAT"/>
        <s v="LICEUL TEHNOLOGIC VINGA"/>
        <s v="ŞCOALA GIMNAZIALĂ VLADIMIRESCU"/>
        <s v="ŞCOALA GIMNAZIALĂ &quot;ADAM MULLER GUTTENBRUN&quot; ZĂBRANI"/>
        <s v="ŞCOALA GIMNAZIALĂ ZĂDĂRENI"/>
        <s v="ŞCOALA GIMNAZIALĂ ZĂRAND"/>
        <s v="ŞCOALA GIMNAZIALĂ &quot;TABAZDI KAROLY&quot; ZERIND"/>
        <s v="ŞCOALA GIMNAZIALĂ &quot;ANDREI ŞAGUNA&quot; ANDREI ŞAGUNA"/>
        <s v="ŞCOALA GIMNAZIALĂ &quot;MORA FERENC&quot; ZIMANDU NOU"/>
        <s v="ASOCIAȚIA CREȘTINĂ DE CARITATE SAMARITEANUL - GRADINITA SAMARITEANUL AGRIȘU MARE"/>
        <s v="COLEGIUL PARTICULAR &quot;VASILE GOLDIŞ&quot; ARAD"/>
        <s v="GRĂDINIŢA &quot;GOSEN&quot; ARAD"/>
        <s v="GRĂDINIŢA CREŞTIN ORTODOXĂ ”EFREMIA” ARAD"/>
        <s v="GRĂDINIŢA PP &quot;BAMBI&quot; ARAD"/>
        <s v="GRĂDINIŢA PP &quot;LICURICI&quot; ARAD"/>
        <s v="GRĂDINIŢA PP &quot;LITTLE STAR&quot; ARAD"/>
        <s v="GRĂDINIŢA PP &quot;TOY STORY&quot; ARAD"/>
        <s v="GRĂDINIŢA PP ”CĂSUŢA COPILĂRIEI ARAD"/>
        <s v="LICEUL TEHNOLOGIC UCECOM &quot;SPIRU HARET&quot; ARAD"/>
        <s v="ŞCOALA POSTLICEALĂ &quot;THEOS SPERANŢA&quot; ARAD"/>
        <s v="ŞCOALA POSTLICEALĂ FEG ARAD"/>
        <s v="ŞCOALA PRIMARĂ &quot;SFÂNTUL IERARH NICOLAE&quot; ARAD"/>
        <s v="ŞCOALA PROFESIONALĂ &quot;ASTRA&quot; ARAD"/>
        <s v="ŞCOALA SPECIALĂ &quot;RAZA DE SOARE&quot; ARAD"/>
        <s v="GRĂDINIŢA &quot;SAMARITEANUL&quot; NR 23 BUTENI"/>
        <s v="SCOALA &quot;SPERANTA&quot; MACEA"/>
        <s v="GRĂDINIŢA &quot;SAMARITEANUL&quot; NR 2 SEBIS"/>
        <s v="GRĂDINIŢA &quot;SAMARITEANUL&quot; NR 11 SÂMBĂTENI"/>
      </sharedItems>
    </cacheField>
    <cacheField name="Denumire lunga unitate" numFmtId="0">
      <sharedItems count="440">
        <s v="ŞCOALA GIMNAZIALĂ &quot;LAZĂR TÂMPA&quot; ALMAŞ"/>
        <s v="GRĂDINIŢA PP ALMAŞ"/>
        <s v="GRĂDINIŢA PN CIL"/>
        <s v="GRĂDINIŢA PN RĂDEŞTI"/>
        <s v="ŞCOALA GIMNAZIALĂ &quot;GHEORGHE POPOVICI&quot; APATEU"/>
        <s v="GRĂDINIŢA PN APATEU"/>
        <s v="GRĂDINIŢA PN BERECHIU"/>
        <s v="SCOALA PRIMARA BERECHIU"/>
        <s v="CENTRUL ŞCOLAR PENTRU EDUCAŢIE INCLUZIVĂ ARAD"/>
        <s v="COLEGIUL DE ARTE &quot;SABIN DRAGOI&quot; ARAD"/>
        <s v="COLEGIUL ECONOMIC ARAD"/>
        <s v="COLEGIUL NAŢIONAL &quot;ELENA GHIBA BIRTA&quot; ARAD"/>
        <s v="COLEGIUL NAŢIONAL &quot;MOISE NICOARĂ&quot; ARAD"/>
        <s v="COLEGIUL NAŢIONAL &quot;PREPARANDIA-DIMITRIE ŢICHINDEAL&quot; ARAD"/>
        <s v="COLEGIUL NAŢIONAL &quot;VASILE GOLDIŞ&quot; ARAD"/>
        <s v="COLEGIUL&quot;CSIKY GERGELY&quot; ARAD"/>
        <s v="GRĂDINIŢA PP &quot;KINCSKERESO&quot; ARAD"/>
        <s v="GRĂDINIŢA PP &quot;CĂSUŢA PITICILOR&quot; ARAD"/>
        <s v="GRĂDINIŢA PN NR.11 ARAD"/>
        <s v="GRĂDINIŢA PP NR 7 ARAD"/>
        <s v="GRĂDINIŢA PP &quot;PRICHINDEL&quot; ARAD"/>
        <s v="GRĂDINIŢA PP &quot;CURCUBEUL COPIILOR&quot; ARAD"/>
        <s v="GRĂDINIŢA PP NR.13 ARAD"/>
        <s v="GRĂDINIŢA PP &quot;ELEFĂNŢELUL ALFA&quot; ARAD"/>
        <s v="GRĂDINIŢA PN NR 2 ARAD"/>
        <s v="GRĂDINIŢA PP NR 2 ARAD"/>
        <s v="GRĂDINIŢA PP &quot;FURNICUŢA&quot; ARAD"/>
        <s v="GRĂDINIŢA PP &quot;GRĂDINIŢA PRIETENIEI&quot; ARAD"/>
        <s v="GRĂDINIŢA PP NR 1 ARAD"/>
        <s v="GRĂDINIŢA PP NR.15 ARAD"/>
        <s v="GRĂDINIŢA PP NR.22 ARAD"/>
        <s v="GRĂDINIŢA PP NR.11 ARAD"/>
        <s v="GRĂDINIŢA PN &quot;MUGUREL&quot; ARAD"/>
        <s v="GRĂDINIŢA PP NR.12 ARAD"/>
        <s v="GRĂDINIŢA PP NR.14 ARAD"/>
        <s v="GRĂDINIŢA PN NR 6 ARAD"/>
        <s v="GRĂDINIŢA PN NR.26 ARAD"/>
        <s v="GRĂDINIŢA PP NR 3 ARAD"/>
        <s v="GRĂDINIŢA PP &quot;PALATUL FERMECAT&quot; ARAD"/>
        <s v="GRĂDINIŢA PN NR 8 ARAD"/>
        <s v="GRĂDINIŢA PS NR 2 ARAD"/>
        <s v="GRĂDINIŢA PP &quot;PITICOT&quot; ARAD"/>
        <s v="GRĂDINIŢA PN NR.12 ARAD"/>
        <s v="GRĂDINIŢA PN NR.24 ARAD"/>
        <s v="GRĂDINIŢA PN NR.29 ARAD"/>
        <s v="LICEUL CU PROGRAM SPORTIV ARAD"/>
        <s v="GRĂDINIŢA PN NR 7 ARAD"/>
        <s v="GRĂDINIŢA PP NR 4 ARAD"/>
        <s v="GRĂDINIŢA PP NR 8 ARAD"/>
        <s v="LICEUL NAŢIONAL DE INFORMATICĂ ARAD"/>
        <s v="LICEUL SPECIAL &quot;SFÂNTA MARIA&quot; ARAD"/>
        <s v="LICEUL TEHNOLOGIC &quot;AUREL VLAICU&quot; ARAD"/>
        <s v="LICEUL TEHNOLOGIC DE CONSTRUCŢII ŞI PROTECŢIA MEDIULUI ARAD"/>
        <s v="LICEUL TEHNOLOGIC DE ELECTRONICĂ ŞI AUTOMATIZĂRI &quot;CAIUS IACOB&quot; ARAD"/>
        <s v="LICEUL TEHNOLOGIC DE INDUSTRIE ALIMENTARĂ ARAD"/>
        <s v="LICEUL TEHNOLOGIC DE TRANSPORTURI AUTO &quot;HENRI COANDĂ&quot; ARAD"/>
        <s v="LICEUL TEHNOLOGIC &quot;FRANCISC NEUMAN&quot; ARAD"/>
        <s v="LICEUL TEHNOLOGIC &quot;IULIU MOLDOVAN&quot; ARAD"/>
        <s v="LICEUL TEOLOGIC BAPTIST &quot;ALEXA POPOVICI&quot; ARAD"/>
        <s v="LICEUL TEOLOGIC PENTICOSTAL ARAD"/>
        <s v="LICEUL TEORETIC &quot;ADAM MULLER GUTTENBRUNN&quot; ARAD"/>
        <s v="GRĂDINIŢA PN NR.15 ARAD"/>
        <s v="SEMINARUL TEOLOGIC ORTODOX ARAD"/>
        <s v="ŞCOALA GIMNAZIALĂ &quot;ADAM NICOLAE&quot; ARAD"/>
        <s v="GRĂDINIŢA PN NR.21 ARAD"/>
        <s v="GRĂDINIŢA PN NR.22 ARAD"/>
        <s v="GRĂDINIŢA PP &quot;MĂMĂRUŢA&quot; ARAD"/>
        <s v="ŞCOALA GIMNAZIALĂ &quot;ARON COTRUŞ&quot; ARAD"/>
        <s v="ŞCOALA GIMNAZIALĂ &quot;AUREL VLAICU&quot; ARAD"/>
        <s v="ŞCOALA GIMNAZIALĂ &quot;AVRAM IANCU&quot; ARAD"/>
        <s v="ŞCOALA GIMNAZIALĂ &quot;CAIUS IACOB&quot; ARAD"/>
        <s v="ŞCOALA GIMNAZIALĂ &quot;ILARION FELEA&quot; ARAD"/>
        <s v="GRĂDINIŢA PN NR 3 ARAD"/>
        <s v="ŞCOALA GIMNAZIALĂ &quot;IOSIF MOLDOVAN&quot; ARAD"/>
        <s v="ŞCOALA GIMNAZIALĂ &quot;MIHAI EMINESCU&quot; ARAD"/>
        <s v="ŞCOALA GIMNAZIALĂ &quot;NICOLAE BĂLCESCU&quot; ARAD"/>
        <s v="ŞCOALA GIMNAZIALĂ &quot;REGINA MARIA&quot; ARAD"/>
        <s v="ŞCOALA POSTLICEALĂ SANITARĂ ARAD"/>
        <s v="ŞCOALA GIMNAZIALĂ GROŞENI"/>
        <s v="GRĂDINIŢA PN ARCHIŞ"/>
        <s v="GRĂDINIŢA PN GROŞENI"/>
        <s v="ŞCOALA GIMNAZIALĂ &quot;PATRICHIE POPESCU&quot; BATA"/>
        <s v="GRĂDINIŢA PN BATA"/>
        <s v="GRĂDINIŢA PN ŢELA"/>
        <s v="SCOALA PRIMARA TELA"/>
        <s v="ŞCOALA GIMNAZIALĂ BÎRSA"/>
        <s v="GRĂDINIŢA PN ALDEŞTI"/>
        <s v="GRĂDINIŢA PN BÎRSA"/>
        <s v="ŞCOALA GIMNAZIALĂ BÂRZAVA"/>
        <s v="GRĂDINIŢA PN BÂRZAVA"/>
        <s v="SCOALA PRIMARA GROSII NOI"/>
        <s v="GRĂDINIŢA PN LALAŞINŢ"/>
        <s v="SCOALA PRIMARA LALASINT"/>
        <s v="LICEUL TEHNOLOGIC BELIU"/>
        <s v="GRĂDINIŢA PN BELIU"/>
        <s v="SCOALA PRIMARA VASILE GOLDIS"/>
        <s v="ŞCOALA GIMNAZIALĂ &quot;ALEXANDRU MOCIONI&quot; BIRCHIŞ"/>
        <s v="GRĂDINIŢA PN BIRCHIŞ"/>
        <s v="GRĂDINIŢA PN CĂPÂLNAŞ"/>
        <s v="ŞCOALA GIMNAZIALĂ CĂPÂLNAŞ"/>
        <s v="SCOALA PRIMARA OSTROV"/>
        <s v="ŞCOALA GIMNAZIALĂ IACOBINI"/>
        <s v="GRĂDINIŢA PN IACOBINI"/>
        <s v="SCOALA PRIMARA MADRIGESTI"/>
        <s v="GRĂDINIŢA PN SECAŞ"/>
        <s v="SCOALA PRIMARA SECAS"/>
        <s v="ŞCOALA GIMNAZIALĂ &quot;VASILE POP&quot; BOCSIG"/>
        <s v="GRĂDINIŢA PN BOCSIG"/>
        <s v="GRĂDINIŢA PN SCPL BOCSIG"/>
        <s v="SCOALA PRIMARA MINERAU"/>
        <s v="GRĂDINIŢA PN RĂPSIG"/>
        <s v="SCOALA PRIMARA RAPSIG"/>
        <s v="ŞCOALA GIMNAZIALĂ &quot;GABRIEL BROLA&quot; BUTENI"/>
        <s v="SCOALA PRIMARA BERINDIA"/>
        <s v="GRĂDINIŢA PN BUTENI"/>
        <s v="GRĂDINIŢA PN CUIED"/>
        <s v="ŞCOALA PRIMARĂ CUIED"/>
        <s v="GRĂDINIŢA PN PĂULIAN"/>
        <s v="SCOALA PRIMARA PAULIAN"/>
        <s v="ŞCOALA GIMNAZIALĂ CĂRAND"/>
        <s v="GRĂDINIŢA PN CĂRAND"/>
        <s v="GRĂDINIŢA PN SELIŞTEA"/>
        <s v="SCOALA PRIMARA SELISTEA"/>
        <s v="LICEUL TEORETIC CERMEI"/>
        <s v="GRĂDINIŢA PN CERMEI"/>
        <s v="GRĂDINIŢA PN ŞOMOŞCHEŞ"/>
        <s v="SCOALA PRIMARA SOMOSCHES"/>
        <s v="ŞCOALA GIMNAZIALĂ CHISINDIA"/>
        <s v="GRĂDINIŢA PN CHISINDIA"/>
        <s v="GRĂDINIŢA PN PĂIUŞENI"/>
        <s v="SCOALA PRIMARA PAIUSENI"/>
        <s v="GRĂDINIŢA PP CHIŞINEU CRIŞ"/>
        <s v="GRĂDINIŢA PN NĂDAB"/>
        <s v="LICEUL TEHNOLOGIC CHIŞINEU CRIŞ"/>
        <s v="LICEUL TEORETIC &quot;MIHAI VELICIU&quot; CHISINEU-CRIS"/>
        <s v="ŞCOALA GIMNAZIALĂ NĂDAB"/>
        <s v="ŞCOALA GIMNAZIALĂ &quot;PĂDURENI&quot; CHIŞINEU CRIŞ"/>
        <s v="GRĂDINIŢA PP &quot;PĂDURENI&quot; CHIŞINEU CRIŞ"/>
        <s v="ŞCOALA GIMNAZIALĂ &quot;ŞTEFAN CICIO-POP&quot; CONOP"/>
        <s v="GRĂDINIŢA PN BELOTINŢ"/>
        <s v="SCOALA PRIMARA CHELMAC"/>
        <s v="GRĂDINIŢA PN CONOP"/>
        <s v="GRĂDINIŢA PN MILOVA"/>
        <s v="SCOALA PRIMARA MILOVA"/>
        <s v="GRĂDINIŢA PN ODVOŞ"/>
        <s v="SCOALA PRIMARA ODVOS"/>
        <s v="ŞCOALA GIMNAZIALĂ &quot;CORNELIU MICLOȘI&quot; COVĂSÂNŢ"/>
        <s v="GRĂDINIŢA PN COVĂSÎNŢ"/>
        <s v="ŞCOALA GIMNAZIALĂ CRAIVA"/>
        <s v="GRĂDINIŢA PN CHIŞLACA"/>
        <s v="SCOALA PRIMARA CHISLACA"/>
        <s v="GRĂDINIŢA PN CRAIVA"/>
        <s v="GRĂDINIŢA PN MĂRĂUŞ"/>
        <s v="GRĂDINIŢA PN SUSAG"/>
        <s v="GRĂDINIŢA PN ŞIAD"/>
        <s v="GRĂDINIŢA PP &quot;GRĂDINIŢA VESELIEI&quot; CURTICI"/>
        <s v="LICEUL TEHNOLOGIC &quot;ION CREANGĂ&quot; CURTICI"/>
        <s v="GRĂDINIŢA PN CURTICI"/>
        <s v="ŞCOALA GIMNAZIALĂ NR 2 CURTICI"/>
        <s v="ŞCOALA GIMNAZIALĂ DEZNA"/>
        <s v="GRĂDINIŢA PN DEZNA"/>
        <s v="ŞCOALA GIMNAZIALĂ DIECI"/>
        <s v="GRĂDINIŢA PN CROCNA"/>
        <s v="GRĂDINIŢA PN DIECI"/>
        <s v="GRĂDINIŢA PN REVETIŞ"/>
        <s v="ŞCOALA GIMNAZIALĂ &quot;PATER GODO MIHALY&quot; DOROBANŢI"/>
        <s v="GRĂDINIŢA PP DOROBANŢI"/>
        <s v="ŞCOALA GIMNAZIALĂ FÂNTÂNELE"/>
        <s v="GRĂDINIŢA PP FÂNTÂNELE"/>
        <s v="GRĂDINIŢA PN TISA NOUĂ"/>
        <s v="SCOALA PRIMARA TISA NOUA"/>
        <s v="ŞCOALA GIMNAZIALĂ &quot;AUREL SEBEŞAN&quot; FELNAC"/>
        <s v="GRĂDINIŢA PN FELNAC"/>
        <s v="ŞCOALA GIMNAZIALĂ FRUMUŞENI"/>
        <s v="GRĂDINIŢA PN ALUNIŞ"/>
        <s v="GRĂDINIŢA PP FRUMUŞENI"/>
        <s v="LICEUL TEHNOLOGIC &quot;VASILE JUNCU&quot; MINIŞ"/>
        <s v="GRĂDINIŢA PN CUVIN"/>
        <s v="SCOALA PRIMARA CUVIN"/>
        <s v="GRĂDINIŢA PN NR 1 GHIOROC"/>
        <s v="GRĂDINIŢA PN NR 2 GHIOROC"/>
        <s v="GRĂDINIŢA PN MINIŞ"/>
        <s v="ŞCOALA GIMNAZIALĂ GRĂNICERI"/>
        <s v="GRĂDINIŢA PN GRĂNICERI"/>
        <s v="GRĂDINIŢA PN ŞICLĂU"/>
        <s v="SCOALA GIMNAZIALA SICLAU"/>
        <s v="LICEUL &quot;IOAN BUTEANU&quot; GURAHONŢ"/>
        <s v="GRĂDINIŢA PN BONŢEŞTI"/>
        <s v="SCOALA PRIMARA BONTESTI"/>
        <s v="GRĂDINIŢA PN GURAHONŢ"/>
        <s v="GRĂDINIŢA PP GURAHONŢ"/>
        <s v="GRĂDINIŢA PN HONŢIŞOR"/>
        <s v="GRĂDINIŢA PN PESCARI"/>
        <s v="SCOALA PRIMARA PESCARI"/>
        <s v="LICEUL TEHNOLOGIC &quot;MOGA VOIEVOD&quot; HĂLMAGIU"/>
        <s v="GRĂDINIŢA PN HĂLMAGIU"/>
        <s v="ŞCOALA GIMNAZIALĂ HĂLMĂGEL"/>
        <s v="GRĂDINIŢA PN HĂLMĂGEL"/>
        <s v="SCOALA PRIMARA LUNCSOARA DE JOS"/>
        <s v="ŞCOALA GIMNAZIALĂ HĂŞMAŞ"/>
        <s v="GRĂDINIŢA PN BOTFEI"/>
        <s v="GRĂDINIŢA PN HĂŞMAŞ"/>
        <s v="COLEGIUL &quot;MIHAI VITEAZUL&quot; INEU"/>
        <s v="LICEUL TEHNOLOGIC &quot;SAVA BRANCOVICI&quot; INEU"/>
        <s v="ŞCOALA GIMNAZIALĂ IRATOŞU"/>
        <s v="GRĂDINIŢA PN IRATOŞU"/>
        <s v="GRĂDINIŢA PN VARIAŞU MARE"/>
        <s v="LICEUL &quot;ATANASIE MARIENESCU&quot; LIPOVA"/>
        <s v="LICEUL &quot;SEVER BOCU&quot; LIPOVA"/>
        <s v="GRĂDINIŢA PN NR 1 LIPOVA"/>
        <s v="GRĂDINIŢA PN NR 2 LIPOVA"/>
        <s v="GRĂDINIŢA PN NR 3 LIPOVA"/>
        <s v="GRĂDINIŢA PP LIPOVA"/>
        <s v="GRĂDINIŢA PN NR 4 LIPOVA"/>
        <s v="ŞCOALA GIMNAZIALĂ LIVADA"/>
        <s v="GRĂDINIŢA PN LIVADA-ARAD"/>
        <s v="GRĂDINIŢA PP SÂNLEANI"/>
        <s v="ŞCOALA GIMNAZIALĂ &quot;PAVEL COVACI&quot; MACEA"/>
        <s v="GRĂDINIŢA PN MACEA"/>
        <s v="GRĂDINIŢA PP MACEA"/>
        <s v="GRĂDINIŢA PN SÂNMARTIN"/>
        <s v="SCOALA GIMNAZIALA SANMARTIN"/>
        <s v="ŞCOALA GIMNAZIALĂ &quot;SIMONYI IMRE&quot; SATU NOU"/>
        <s v="GRĂDINIŢA PN SATU NOU"/>
        <s v="ŞCOALA GIMNAZIALĂ VÂNĂTORI"/>
        <s v="GRĂDINIŢA PN MIŞCA-CRIŞ"/>
        <s v="ŞCOALA GIMNAZIALĂ &quot;TITUS POPOVICI&quot; MIŞCA"/>
        <s v="GRĂDINIŢA PN VÂNĂTORI"/>
        <s v="ŞCOALA PRIMARĂ ZERINDU MIC"/>
        <s v="ŞCOALA GIMNAZIALĂ &quot;GHEORGHE GROZA&quot; MONEASA"/>
        <s v="GRĂDINIŢA PN MONEASA"/>
        <s v="LICEUL TEORETIC &quot;JOZEF GREGOR TAJOVSKY&quot; NĂDLAC"/>
        <s v="GRĂDINIŢA PN NR 3 NĂDLAC"/>
        <s v="GRĂDINIŢA PP NR 1 NĂDLAC"/>
        <s v="GRĂDINIŢA PP NR 2 NĂDLAC"/>
        <s v="ŞCOALA GIMNAZIALĂ OLARI"/>
        <s v="GRĂDINIŢA PN OLARI"/>
        <s v="GRĂDINIŢA PN SINTEA MICĂ"/>
        <s v="SCOALA PRIMARA SINTEA MICA"/>
        <s v="ŞCOALA GIMNAZIALĂ PĂULIŞ"/>
        <s v="GRĂDINIŢA PN CLADOVA"/>
        <s v="GRĂDINIŢA PN NR 1 PĂULIŞ"/>
        <s v="GRĂDINIŢA PN NR 2 PĂULIŞ"/>
        <s v="ŞCOALA GIMNAZIALĂ &quot;SABIN MANUILĂ&quot; SÎMBĂTENI"/>
        <s v="GRĂDINIŢA PP SÂMBĂTENI"/>
        <s v="LICEUL TEORETIC PÂNCOTA"/>
        <s v="GRĂDINIŢA PN MĂDERAT"/>
        <s v="SCOALA GIMNAZIALA MADERAT"/>
        <s v="GRĂDINIŢA PN PÂNCOTA"/>
        <s v="GRĂDINIŢA PP PÂNCOTA"/>
        <s v="LICEUL TEORETIC &quot;GHEORGHE LAZĂR&quot; PECICA"/>
        <s v="GRĂDINIŢA PN NR 1 PECICA"/>
        <s v="GRĂDINIŢA PP NR 2 PECICA"/>
        <s v="SCOALA PRIMARA NR 1 PECICA"/>
        <s v="GRĂDINIŢA PN SEDERHAT"/>
        <s v="GRĂDINIŢA PN TURNU"/>
        <s v="SCOALA PRIMARA TURNU"/>
        <s v="ŞCOALA GIMNAZIALĂ NR 2 PECICA"/>
        <s v="GRĂDINIŢA PN NR 3 PECICA"/>
        <s v="GRĂDINIŢA PN NR 4 PECICA"/>
        <s v="GRĂDINIŢA PP NR 1 PECICA"/>
        <s v="ŞCOALA GIMNAZIALĂ PEREGU MARE"/>
        <s v="GRĂDINIŢA PN PEREGU MARE"/>
        <s v="ŞCOALA PRIMARĂ PEREGU MIC"/>
        <s v="GRĂDINIŢA PN PEREGU MIC"/>
        <s v="ŞCOALA GIMNAZIALĂ &quot;SABIN DRĂGOI&quot; PETRIŞ"/>
        <s v="GRĂDINIŢA PN &quot;LAVINIA&quot; PETRIŞ"/>
        <s v="GRĂDINIŢA PN ROŞIA NOUĂ"/>
        <s v="SCOALA PRIMARA ROSIA NOUA"/>
        <s v="ŞCOALA GIMNAZIALĂ PILU"/>
        <s v="GRĂDINIŢA PN PILU"/>
        <s v="GRĂDINIŢA PN VĂRŞAND"/>
        <s v="SCOALA PRIMARA VARSAND"/>
        <s v="ŞCOALA GIMNAZIALĂ PLEŞCUŢA"/>
        <s v="GRĂDINIŢA PN PLEŞCUŢA"/>
        <s v="LICEUL TEHNOLOGIC ”REGELE MIHAI I” SĂVÂRŞIN"/>
        <s v="GRĂDINIŢA PN SĂVÂRŞIN"/>
        <s v="SCOALA PRIMARA TOC"/>
        <s v="LICEUL TEHNOLOGIC &quot;STEFAN HELL&quot; SÂNTANA"/>
        <s v="GRĂDINIŢA PP NR 1 SÂNTANA"/>
        <s v="ŞCOALA GIMNAZIALĂ &quot;SFÂNTA ANA&quot; SÂNTANA"/>
        <s v="ŞCOALA GIMNAZIALĂ SÂNTANA"/>
        <s v="GRĂDINIŢA PN CAPORAL ALEXA"/>
        <s v="SCOALA GIMNAZIALA &quot;STEFAN AUGUSTIN DOINAS&quot; CAPORAL ALEXA"/>
        <s v="GRĂDINIŢA PP NR 2 SÂNTANA"/>
        <s v="LICEUL TEORETIC SEBIŞ"/>
        <s v="GRĂDINIŢA PN PRUNIŞOR"/>
        <s v="SCOALA PRIMARA PRUNISOR"/>
        <s v="GRĂDINIŢA PN SEBIŞ"/>
        <s v="GRĂDINIŢA PP SEBIŞ"/>
        <s v="ŞCOALA GIMNAZIALĂ SECUSIGIU"/>
        <s v="GRĂDINIŢA PN MUNAR"/>
        <s v="SCOALA PRIMARA MUNAR"/>
        <s v="GRĂDINIŢA PN SATU MARE"/>
        <s v="SCOALA PRIMARA SATU MARE"/>
        <s v="GRĂDINIŢA PN SÂNPETRU GERMAN"/>
        <s v="SCOALA GIMNAZIALA SANPETRU GERMAN"/>
        <s v="GRĂDINIŢA PN SECUSIGIU"/>
        <s v="ŞCOALA GIMNAZIALĂ ”NICOLAE HORGA POPOVICI” SELEUŞ"/>
        <s v="GRĂDINIŢA PN IERMATA"/>
        <s v="SCOALA PRIMARA IERMATA"/>
        <s v="GRĂDINIŢA PN MORODA"/>
        <s v="SCOALA GIMNAZIALA MORODA"/>
        <s v="GRĂDINIŢA PN SELEUŞ"/>
        <s v="ŞCOALA GIMNAZIALĂ &quot;DR.IOAN DANICICO&quot; SEMLAC"/>
        <s v="GRĂDINIŢA PN SEMLAC"/>
        <s v="ŞCOALA GIMNAZIALĂ SINTEA MARE"/>
        <s v="GRĂDINIŢA PP SINTEA MARE"/>
        <s v="ŞCOALA GIMNAZIALĂ &quot;OLOSZ LAJOS&quot; ADEA"/>
        <s v="GRĂDINIŢA PP ADEA"/>
        <s v="ŞCOALA GIMNAZIALĂ ŢIPAR"/>
        <s v="GRĂDINIŢA PN ŢIPAR"/>
        <s v="ŞCOALA GIMNAZIALĂ &quot;IUSTIN MARȘIEU&quot; SOCODOR"/>
        <s v="GRĂDINIŢA PN SOCODOR"/>
        <s v="ŞCOALA PRIMARĂ SUSANI"/>
        <s v="ȘCOALA PRIMARĂ IGNEȘTI"/>
        <s v="GRĂDINIŢA PN SUSANI"/>
        <s v="ŞCOALA GIMNAZIALĂ FISCUT"/>
        <s v="GRĂDINIŢA PN FIRITEAZ"/>
        <s v="GRĂDINIŢA PN FISCUT"/>
        <s v="ŞCOALA GIMNAZIALĂ ŞAGU"/>
        <s v="GRĂDINIŢA PN CRUCENI"/>
        <s v="GRĂDINIŢA PP ŞAGU"/>
        <s v="ŞCOALA GIMNAZIALĂ &quot;ŞTEFAN BOZIAN&quot; ŞEITIN"/>
        <s v="GRĂDINIŢA PN ŞEITIN"/>
        <s v="ŞCOALA GIMNAZIALĂ &quot;MIHAI VELICIU&quot; SEPREUŞ"/>
        <s v="GRĂDINIŢA PN SEPREUŞ"/>
        <s v="ŞCOALA GIMNAZIALĂ &quot;EMIL MONŢIA&quot; ŞICULA"/>
        <s v="GRĂDINIŢA PN CHERELUŞ"/>
        <s v="ŞCOALA GIMNAZIALĂ CHERELUŞ"/>
        <s v="GRĂDINIŢA PN GURBA"/>
        <s v="ŞCOALA GIMNAZIALĂ GURBA"/>
        <s v="GRĂDINIŢA PN ŞICULA"/>
        <s v="ŞCOALA GIMNAZIALĂ ŞILINDIA"/>
        <s v="GRĂDINIŢA PN SATU MIC"/>
        <s v="GRĂDINIŢA PN ŞILINDIA"/>
        <s v="ŞCOALA GIMNAZIALĂ ŞIMAND"/>
        <s v="GRĂDINIŢA PN NR 1 SIMAND"/>
        <s v="GRĂDINIŢA PN NR 2 ŞIMAND"/>
        <s v="SCOALA PRIMARA SIMANDUL DE SUS"/>
        <s v="ŞCOALA GIMNAZIALĂ &quot;IOAN SLAVICI&quot; ŞIRIA"/>
        <s v="GRĂDINIŢA PN GALŞA"/>
        <s v="ŞCOALA GIMNAZIALĂ GALŞA"/>
        <s v="GRĂDINIŢA PN MÂSCA-ŞIRIA"/>
        <s v="SCOALA PRIMARA MISCA-SIRIA"/>
        <s v="GRĂDINIŢA PN NR 1 ŞIRIA"/>
        <s v="GRĂDINIŢA PN NR 2 ŞIRIA"/>
        <s v="ŞCOALA PRIMARĂ &quot;SEVER BOCU&quot; ŞIŞTAROVĂŢ"/>
        <s v="ŞCOALA GIMNAZIALĂ &quot;VIRGIL IOVĂNAŞ&quot; ŞOFRONEA"/>
        <s v="GRĂDINIŢA PN SINPAUL"/>
        <s v="SCOALA PRIMARA SINPAUL"/>
        <s v="GRĂDINIŢA PP ŞOFRONEA"/>
        <s v="ŞCOALA GIMNAZIALĂ TAUŢ"/>
        <s v="GRĂDINIŢA PN NADĂŞ"/>
        <s v="SCOALA PRIMARA NADAS"/>
        <s v="GRĂDINIŢA PN TAUŢ"/>
        <s v="ŞCOALA GIMNAZIALĂ TÎRNOVA"/>
        <s v="GRĂDINIŢA PN CHIER"/>
        <s v="ŞCOALA GIMNAZIALĂ &quot;PETRU BĂRDAN&quot; CHIER"/>
        <s v="GRĂDINIŢA PN DUD"/>
        <s v="SCOALA PRIMARA DUD"/>
        <s v="GRĂDINIŢA PN TÂRNOVA"/>
        <s v="ŞCOALA GIMNAZIALĂ AGRIŞU MARE"/>
        <s v="GRĂDINIŢA PN AGRIŞU MARE"/>
        <s v="GRĂDINIŢA PN ARĂNEAG"/>
        <s v="SCOALA PRIMARA ARANEAG"/>
        <s v="GRĂDINIŢA PN DRAUŢ"/>
        <s v="ŞCOALA GIMNAZIALĂ DRAUŢ"/>
        <s v="ŞCOALA GIMNAZIALĂ &quot;TEODOR PĂCĂŢIAN&quot; USUSĂU"/>
        <s v="GRĂDINIŢA PN BRUZNIC"/>
        <s v="GRĂDINIŢA PN DORGOŞ"/>
        <s v="GRĂDINIŢA PN USUSĂU"/>
        <s v="GRĂDINIŢA PN ZĂBALŢ"/>
        <s v="ŞCOALA PRIMARĂ ZĂBALŢ"/>
        <s v="ŞCOALA GIMNAZIALĂ &quot;CRISTIAN HERBEI&quot; VĂRĂDIA DE MUREŞ"/>
        <s v="GRĂDINIŢA PN JULIŢA"/>
        <s v="SCOALA PRIMARA JULITA"/>
        <s v="GRĂDINIŢA PN VĂRĂDIA DE MUREŞ"/>
        <s v="ŞCOALA GIMNAZIALĂ VÂRFURILE"/>
        <s v="GRĂDINIŢA PN AVRAM IANCU - VÂRFURILE"/>
        <s v="SCOALA PRIMARA AVRAM IANCU VIRFURILE"/>
        <s v="GRĂDINIŢA PN LAZURI"/>
        <s v="SCOALA PRIMARA LAZURI"/>
        <s v="GRĂDINIŢA PN VÂRFURILE"/>
        <s v="ŞCOALA GIMNAZIALĂ MAILAT"/>
        <s v="GRĂDINIŢA PN MAILAT"/>
        <s v="LICEUL TEHNOLOGIC VINGA"/>
        <s v="GRĂDINIŢA PN MĂNĂŞTUR"/>
        <s v="ŞCOALA GIMNAZIALĂ MĂNĂŞTUR"/>
        <s v="GRĂDINIŢA PP VINGA"/>
        <s v="ŞCOALA GIMNAZIALĂ VLADIMIRESCU"/>
        <s v="GRĂDINIŢA PN CICIR"/>
        <s v="GRĂDINIŢA PN HORIA"/>
        <s v="ŞCOALA GIMNAZIALĂ HORIA"/>
        <s v="GRĂDINIŢA PN MÂNDRULOC"/>
        <s v="SCOALA PRIMARA MINDRULOC"/>
        <s v="GRĂDINIŢA PN NR 1 VLADIMIRESCU"/>
        <s v="GRĂDINIŢA PN NR 2 VLADIMIRESCU"/>
        <s v="GRĂDINIŢA PP VLADIMIRESCU"/>
        <s v="ŞCOALA GIMNAZIALĂ &quot;ADAM MULLER GUTTENBRUN&quot; ZĂBRANI"/>
        <s v="GRĂDINIŢA PN CHESINŢ"/>
        <s v="ŞCOALA GIMNAZIALĂ CHESINŢ"/>
        <s v="GRĂDINIŢA PN NEUDORF"/>
        <s v="SCOALA PRIMARA NEUDORF"/>
        <s v="GRĂDINIŢA PN ZĂBRANI"/>
        <s v="ŞCOALA GIMNAZIALĂ ZĂDĂRENI"/>
        <s v="GRĂDINIŢA PN ZĂDĂRENI"/>
        <s v="ŞCOALA GIMNAZIALĂ ZĂRAND"/>
        <s v="GRĂDINIŢA PN CINTEI"/>
        <s v="ŞCOALA GIMNAZIALĂ CINTEI"/>
        <s v="GRĂDINIŢA PN ZĂRAND"/>
        <s v="ŞCOALA GIMNAZIALĂ &quot;TABAZDI KAROLY&quot; ZERIND"/>
        <s v="GRĂDINIŢA PN IERMATA NEAGRĂ"/>
        <s v="SCOALA PRIMARA IERMATA-NEAGRA"/>
        <s v="GRĂDINIŢA PP ZERIND"/>
        <s v="ŞCOALA GIMNAZIALĂ &quot;ANDREI ŞAGUNA&quot; ANDREI ŞAGUNA"/>
        <s v="GRĂDINIŢA PP ANDREI ŞAGUNA"/>
        <s v="ŞCOALA GIMNAZIALĂ &quot;MORA FERENC&quot; ZIMANDU NOU"/>
        <s v="GRĂDINIŢA PN ZIMANDCUZ"/>
        <s v="ŞCOALA PRIMARĂ ZIMANDCUZ"/>
        <s v="GRĂDINIŢA PP ZIMANDU NOU"/>
        <s v="ASOCIAȚIA CREȘTINĂ DE CARITATE SAMARITEANUL - GRADINITA SAMARITEANUL AGRIȘU MARE"/>
        <s v="COLEGIUL PARTICULAR &quot;VASILE GOLDIŞ&quot; ARAD"/>
        <s v="GRĂDINIŢA &quot;GOSEN&quot; ARAD"/>
        <s v="GRĂDINIŢA CREŞTIN ORTODOXĂ ”EFREMIA” ARAD"/>
        <s v="GRĂDINIŢA PP &quot;BAMBI&quot; ARAD"/>
        <s v="GRĂDINIŢA PP &quot;LICURICI&quot; ARAD"/>
        <s v="GRĂDINIŢA PP &quot;LITTLE STAR&quot; ARAD"/>
        <s v="GRĂDINIŢA PP &quot;TOY STORY&quot; ARAD"/>
        <s v="GRĂDINIŢA PP ”CĂSUŢA COPILĂRIEI ARAD"/>
        <s v="LICEUL TEHNOLOGIC UCECOM &quot;SPIRU HARET&quot; ARAD"/>
        <s v="ŞCOALA POSTLICEALĂ &quot;THEOS SPERANŢA&quot; ARAD"/>
        <s v="ŞCOALA POSTLICEALĂ FEG ARAD"/>
        <s v="ŞCOALA PRIMARĂ &quot;SFÂNTUL IERARH NICOLAE&quot; ARAD"/>
        <s v="ŞCOALA PROFESIONALĂ &quot;ASTRA&quot; ARAD"/>
        <s v="ŞCOALA SPECIALĂ &quot;RAZA DE SOARE&quot; ARAD"/>
        <s v="GRĂDINIŢA &quot;SAMARITEANUL&quot; NR 23 BUTENI"/>
        <s v="SCOALA &quot;SPERANTA&quot; MACEA"/>
        <s v="GRĂDINIŢA &quot;SAMARITEANUL&quot; NR 2 SEBIS"/>
        <s v="GRĂDINIŢA &quot;SAMARITEANUL&quot; NR 11 SÂMBĂTENI"/>
      </sharedItems>
    </cacheField>
    <cacheField name="Număr preșcolari" numFmtId="0">
      <sharedItems containsString="0" containsBlank="1" containsNumber="1" containsInteger="1" minValue="4" maxValue="340" count="95">
        <m/>
        <n v="30"/>
        <n v="14"/>
        <n v="16"/>
        <n v="45"/>
        <n v="25"/>
        <n v="29"/>
        <n v="53"/>
        <n v="158"/>
        <n v="86"/>
        <n v="110"/>
        <n v="107"/>
        <n v="246"/>
        <n v="147"/>
        <n v="172"/>
        <n v="40"/>
        <n v="89"/>
        <n v="333"/>
        <n v="285"/>
        <n v="145"/>
        <n v="125"/>
        <n v="63"/>
        <n v="137"/>
        <n v="34"/>
        <n v="60"/>
        <n v="340"/>
        <n v="17"/>
        <n v="24"/>
        <n v="39"/>
        <n v="238"/>
        <n v="94"/>
        <n v="185"/>
        <n v="13"/>
        <n v="27"/>
        <n v="7"/>
        <n v="19"/>
        <n v="97"/>
        <n v="28"/>
        <n v="6"/>
        <n v="57"/>
        <n v="51"/>
        <n v="21"/>
        <n v="68"/>
        <n v="46"/>
        <n v="12"/>
        <n v="15"/>
        <n v="18"/>
        <n v="36"/>
        <n v="4"/>
        <n v="73"/>
        <n v="9"/>
        <n v="116"/>
        <n v="74"/>
        <n v="20"/>
        <n v="31"/>
        <n v="10"/>
        <n v="155"/>
        <n v="32"/>
        <n v="33"/>
        <n v="61"/>
        <n v="50"/>
        <n v="48"/>
        <n v="35"/>
        <n v="55"/>
        <n v="11"/>
        <n v="8"/>
        <n v="244"/>
        <n v="43"/>
        <n v="38"/>
        <n v="75"/>
        <n v="42"/>
        <n v="80"/>
        <n v="118"/>
        <n v="78"/>
        <n v="65"/>
        <n v="99"/>
        <n v="108"/>
        <n v="69"/>
        <n v="37"/>
        <n v="170"/>
        <n v="157"/>
        <n v="100"/>
        <n v="47"/>
        <n v="23"/>
        <n v="67"/>
        <n v="5"/>
        <n v="64"/>
        <n v="70"/>
        <n v="22"/>
        <n v="77"/>
        <n v="26"/>
        <n v="66"/>
        <n v="199"/>
        <n v="109"/>
        <n v="44"/>
      </sharedItems>
    </cacheField>
    <cacheField name="Număr elevi înv. primar" numFmtId="0">
      <sharedItems containsString="0" containsBlank="1" containsNumber="1" containsInteger="1" minValue="3" maxValue="661" count="120">
        <n v="88"/>
        <m/>
        <n v="80"/>
        <n v="32"/>
        <n v="83"/>
        <n v="245"/>
        <n v="203"/>
        <n v="505"/>
        <n v="495"/>
        <n v="150"/>
        <n v="215"/>
        <n v="661"/>
        <n v="59"/>
        <n v="253"/>
        <n v="123"/>
        <n v="382"/>
        <n v="471"/>
        <n v="126"/>
        <n v="417"/>
        <n v="508"/>
        <n v="357"/>
        <n v="527"/>
        <n v="202"/>
        <n v="296"/>
        <n v="299"/>
        <n v="213"/>
        <n v="258"/>
        <n v="63"/>
        <n v="25"/>
        <n v="28"/>
        <n v="92"/>
        <n v="65"/>
        <n v="5"/>
        <n v="10"/>
        <n v="94"/>
        <n v="13"/>
        <n v="19"/>
        <n v="22"/>
        <n v="3"/>
        <n v="15"/>
        <n v="17"/>
        <n v="97"/>
        <n v="9"/>
        <n v="30"/>
        <n v="79"/>
        <n v="6"/>
        <n v="24"/>
        <n v="27"/>
        <n v="75"/>
        <n v="12"/>
        <n v="185"/>
        <n v="81"/>
        <n v="37"/>
        <n v="36"/>
        <n v="20"/>
        <n v="74"/>
        <n v="90"/>
        <n v="14"/>
        <n v="195"/>
        <n v="109"/>
        <n v="35"/>
        <n v="51"/>
        <n v="86"/>
        <n v="8"/>
        <n v="130"/>
        <n v="78"/>
        <n v="105"/>
        <n v="34"/>
        <n v="66"/>
        <n v="33"/>
        <n v="114"/>
        <n v="47"/>
        <n v="18"/>
        <n v="54"/>
        <n v="408"/>
        <n v="64"/>
        <n v="439"/>
        <n v="119"/>
        <n v="101"/>
        <n v="141"/>
        <n v="288"/>
        <n v="82"/>
        <n v="293"/>
        <n v="52"/>
        <n v="193"/>
        <n v="124"/>
        <n v="232"/>
        <n v="62"/>
        <n v="26"/>
        <n v="106"/>
        <n v="243"/>
        <n v="251"/>
        <n v="226"/>
        <n v="21"/>
        <n v="180"/>
        <n v="73"/>
        <n v="96"/>
        <n v="68"/>
        <n v="138"/>
        <n v="128"/>
        <n v="48"/>
        <n v="31"/>
        <n v="116"/>
        <n v="115"/>
        <n v="125"/>
        <n v="112"/>
        <n v="43"/>
        <n v="49"/>
        <n v="42"/>
        <n v="91"/>
        <n v="77"/>
        <n v="11"/>
        <n v="23"/>
        <n v="89"/>
        <n v="199"/>
        <n v="56"/>
        <n v="72"/>
        <n v="98"/>
        <n v="40"/>
        <n v="87"/>
      </sharedItems>
    </cacheField>
    <cacheField name="Număr elevi clasa a VIII-a" numFmtId="0">
      <sharedItems containsString="0" containsBlank="1" containsNumber="1" containsInteger="1" minValue="2" maxValue="99" count="54">
        <n v="16"/>
        <m/>
        <n v="26"/>
        <n v="71"/>
        <n v="39"/>
        <n v="88"/>
        <n v="92"/>
        <n v="75"/>
        <n v="33"/>
        <n v="44"/>
        <n v="99"/>
        <n v="13"/>
        <n v="41"/>
        <n v="31"/>
        <n v="55"/>
        <n v="64"/>
        <n v="17"/>
        <n v="61"/>
        <n v="74"/>
        <n v="56"/>
        <n v="50"/>
        <n v="42"/>
        <n v="36"/>
        <n v="20"/>
        <n v="38"/>
        <n v="28"/>
        <n v="8"/>
        <n v="15"/>
        <n v="23"/>
        <n v="5"/>
        <n v="7"/>
        <n v="12"/>
        <n v="14"/>
        <n v="2"/>
        <n v="35"/>
        <n v="3"/>
        <n v="10"/>
        <n v="19"/>
        <n v="21"/>
        <n v="6"/>
        <n v="49"/>
        <n v="32"/>
        <n v="9"/>
        <n v="27"/>
        <n v="52"/>
        <n v="25"/>
        <n v="45"/>
        <n v="40"/>
        <n v="53"/>
        <n v="24"/>
        <n v="11"/>
        <n v="18"/>
        <n v="4"/>
        <n v="34"/>
      </sharedItems>
    </cacheField>
    <cacheField name="Număr elevi clasele XII-XIII" numFmtId="0">
      <sharedItems containsString="0" containsBlank="1" containsNumber="1" containsInteger="1" minValue="15" maxValue="266" count="37">
        <m/>
        <n v="112"/>
        <n v="190"/>
        <n v="133"/>
        <n v="174"/>
        <n v="96"/>
        <n v="152"/>
        <n v="73"/>
        <n v="42"/>
        <n v="76"/>
        <n v="15"/>
        <n v="117"/>
        <n v="235"/>
        <n v="183"/>
        <n v="106"/>
        <n v="143"/>
        <n v="55"/>
        <n v="52"/>
        <n v="83"/>
        <n v="24"/>
        <n v="266"/>
        <n v="16"/>
        <n v="164"/>
        <n v="99"/>
        <n v="46"/>
        <n v="80"/>
        <n v="68"/>
        <n v="140"/>
        <n v="91"/>
        <n v="110"/>
        <n v="43"/>
        <n v="79"/>
        <n v="84"/>
        <n v="72"/>
        <n v="38"/>
        <n v="17"/>
        <n v="128"/>
      </sharedItems>
    </cacheField>
    <cacheField name="Număr elevi clasele V-VII, IX-XI" numFmtId="0">
      <sharedItems containsString="0" containsBlank="1" containsNumber="1" containsInteger="1" minValue="10" maxValue="799" count="108">
        <n v="53"/>
        <m/>
        <n v="94"/>
        <n v="93"/>
        <n v="565"/>
        <n v="576"/>
        <n v="545"/>
        <n v="799"/>
        <n v="710"/>
        <n v="766"/>
        <n v="324"/>
        <n v="327"/>
        <n v="631"/>
        <n v="170"/>
        <n v="397"/>
        <n v="509"/>
        <n v="271"/>
        <n v="496"/>
        <n v="414"/>
        <n v="383"/>
        <n v="198"/>
        <n v="367"/>
        <n v="587"/>
        <n v="71"/>
        <n v="64"/>
        <n v="202"/>
        <n v="203"/>
        <n v="268"/>
        <n v="126"/>
        <n v="135"/>
        <n v="159"/>
        <n v="131"/>
        <n v="194"/>
        <n v="474"/>
        <n v="34"/>
        <n v="48"/>
        <n v="46"/>
        <n v="42"/>
        <n v="141"/>
        <n v="31"/>
        <n v="19"/>
        <n v="22"/>
        <n v="78"/>
        <n v="81"/>
        <n v="121"/>
        <n v="495"/>
        <n v="448"/>
        <n v="49"/>
        <n v="63"/>
        <n v="56"/>
        <n v="274"/>
        <n v="61"/>
        <n v="17"/>
        <n v="18"/>
        <n v="66"/>
        <n v="69"/>
        <n v="20"/>
        <n v="286"/>
        <n v="15"/>
        <n v="37"/>
        <n v="705"/>
        <n v="535"/>
        <n v="38"/>
        <n v="556"/>
        <n v="90"/>
        <n v="47"/>
        <n v="26"/>
        <n v="89"/>
        <n v="83"/>
        <n v="11"/>
        <n v="475"/>
        <n v="52"/>
        <n v="407"/>
        <n v="43"/>
        <n v="365"/>
        <n v="129"/>
        <n v="41"/>
        <n v="57"/>
        <n v="12"/>
        <n v="258"/>
        <n v="179"/>
        <n v="108"/>
        <n v="55"/>
        <n v="579"/>
        <n v="104"/>
        <n v="44"/>
        <n v="100"/>
        <n v="33"/>
        <n v="60"/>
        <n v="76"/>
        <n v="62"/>
        <n v="58"/>
        <n v="28"/>
        <n v="119"/>
        <n v="111"/>
        <n v="88"/>
        <n v="36"/>
        <n v="25"/>
        <n v="27"/>
        <n v="21"/>
        <n v="10"/>
        <n v="201"/>
        <n v="166"/>
        <n v="51"/>
        <n v="45"/>
        <n v="14"/>
        <n v="207"/>
        <n v="191"/>
      </sharedItems>
    </cacheField>
    <cacheField name="SCENARIU" numFmtId="0">
      <sharedItems count="3">
        <s v="scenariu 1"/>
        <s v="scenariu 2"/>
        <s v="scenariu 3"/>
      </sharedItems>
    </cacheField>
    <cacheField name="RATA" numFmtId="164">
      <sharedItems containsSemiMixedTypes="0" containsString="0" containsNumber="1" minValue="0" maxValue="3.9651070578905601" count="59">
        <n v="0.39246467817896402"/>
        <n v="0"/>
        <n v="1.3313844131710699"/>
        <n v="0.65659881812212695"/>
        <n v="0.91575091575091605"/>
        <n v="1.51687523701176"/>
        <n v="0.327439423706614"/>
        <n v="0.54406964091403698"/>
        <n v="3.9651070578905601"/>
        <n v="0.88469478030079596"/>
        <n v="1.09729334308705"/>
        <n v="1.63800163800164"/>
        <n v="1.5748031496063"/>
        <n v="0.44722719141323802"/>
        <n v="0.56009857734961399"/>
        <n v="0.86132644272179204"/>
        <n v="0.65919578114700095"/>
        <n v="0.62814070351758799"/>
        <n v="1.34734572891404"/>
        <n v="0.61996280223186595"/>
        <n v="2.1306818181818201"/>
        <n v="0.73511394266111296"/>
        <n v="0.78595755829185199"/>
        <n v="1.1596443757247801"/>
        <n v="0.72765072765072802"/>
        <n v="0.26483050847457601"/>
        <n v="3.4005343696866701"/>
        <n v="0.275633958103638"/>
        <n v="0.77160493827160503"/>
        <n v="3.19488817891374"/>
        <n v="2.5429116338207201"/>
        <n v="0.49382716049382702"/>
        <n v="0.66681484774394295"/>
        <n v="0.11997600479904"/>
        <n v="1.60636960469339"/>
        <n v="0.55157198014340902"/>
        <n v="0.70571630204657698"/>
        <n v="1.8157058556513801"/>
        <n v="1.0224948875255599"/>
        <n v="1.1471544197310599"/>
        <n v="0.31109037175299398"/>
        <n v="0.160128102481986"/>
        <n v="1.6439643024894299"/>
        <n v="0.51586278050038703"/>
        <n v="0.95602294455066905"/>
        <n v="0.330578512396694"/>
        <n v="0.46948356807511699"/>
        <n v="0.54100843973166002"/>
        <n v="3.1036623215394199"/>
        <n v="0.14992503748125899"/>
        <n v="0.69204152249134898"/>
        <n v="0.58105752469494498"/>
        <n v="0.39525691699604698"/>
        <n v="0.82930200414651001"/>
        <n v="1.78780169153545"/>
        <n v="1.1178180192264699"/>
        <n v="0.33311125916056"/>
        <n v="0.34340659340659302"/>
        <n v="1.96540880503145"/>
      </sharedItems>
    </cacheField>
    <cacheField name="Finantare" numFmtId="0">
      <sharedItems count="2">
        <s v="stat"/>
        <s v="priv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1">
  <r>
    <x v="0"/>
    <x v="0"/>
    <x v="0"/>
    <x v="0"/>
    <x v="0"/>
    <x v="0"/>
    <x v="0"/>
    <x v="0"/>
    <x v="0"/>
    <x v="0"/>
    <x v="0"/>
    <x v="0"/>
    <x v="0"/>
  </r>
  <r>
    <x v="0"/>
    <x v="0"/>
    <x v="1"/>
    <x v="0"/>
    <x v="1"/>
    <x v="1"/>
    <x v="1"/>
    <x v="1"/>
    <x v="0"/>
    <x v="1"/>
    <x v="0"/>
    <x v="0"/>
    <x v="0"/>
  </r>
  <r>
    <x v="0"/>
    <x v="0"/>
    <x v="1"/>
    <x v="0"/>
    <x v="2"/>
    <x v="2"/>
    <x v="1"/>
    <x v="1"/>
    <x v="0"/>
    <x v="1"/>
    <x v="0"/>
    <x v="0"/>
    <x v="0"/>
  </r>
  <r>
    <x v="0"/>
    <x v="0"/>
    <x v="1"/>
    <x v="0"/>
    <x v="3"/>
    <x v="3"/>
    <x v="1"/>
    <x v="1"/>
    <x v="0"/>
    <x v="1"/>
    <x v="0"/>
    <x v="0"/>
    <x v="0"/>
  </r>
  <r>
    <x v="1"/>
    <x v="1"/>
    <x v="0"/>
    <x v="1"/>
    <x v="4"/>
    <x v="0"/>
    <x v="2"/>
    <x v="2"/>
    <x v="0"/>
    <x v="2"/>
    <x v="0"/>
    <x v="1"/>
    <x v="0"/>
  </r>
  <r>
    <x v="1"/>
    <x v="1"/>
    <x v="1"/>
    <x v="1"/>
    <x v="5"/>
    <x v="4"/>
    <x v="1"/>
    <x v="1"/>
    <x v="0"/>
    <x v="1"/>
    <x v="0"/>
    <x v="1"/>
    <x v="0"/>
  </r>
  <r>
    <x v="1"/>
    <x v="1"/>
    <x v="1"/>
    <x v="1"/>
    <x v="6"/>
    <x v="5"/>
    <x v="1"/>
    <x v="1"/>
    <x v="0"/>
    <x v="1"/>
    <x v="0"/>
    <x v="1"/>
    <x v="0"/>
  </r>
  <r>
    <x v="1"/>
    <x v="1"/>
    <x v="1"/>
    <x v="1"/>
    <x v="7"/>
    <x v="0"/>
    <x v="3"/>
    <x v="1"/>
    <x v="0"/>
    <x v="1"/>
    <x v="0"/>
    <x v="1"/>
    <x v="0"/>
  </r>
  <r>
    <x v="2"/>
    <x v="2"/>
    <x v="0"/>
    <x v="2"/>
    <x v="8"/>
    <x v="6"/>
    <x v="4"/>
    <x v="2"/>
    <x v="0"/>
    <x v="3"/>
    <x v="1"/>
    <x v="2"/>
    <x v="0"/>
  </r>
  <r>
    <x v="2"/>
    <x v="2"/>
    <x v="0"/>
    <x v="3"/>
    <x v="9"/>
    <x v="0"/>
    <x v="5"/>
    <x v="3"/>
    <x v="1"/>
    <x v="4"/>
    <x v="1"/>
    <x v="2"/>
    <x v="0"/>
  </r>
  <r>
    <x v="2"/>
    <x v="2"/>
    <x v="0"/>
    <x v="4"/>
    <x v="10"/>
    <x v="0"/>
    <x v="1"/>
    <x v="1"/>
    <x v="2"/>
    <x v="5"/>
    <x v="1"/>
    <x v="2"/>
    <x v="0"/>
  </r>
  <r>
    <x v="2"/>
    <x v="2"/>
    <x v="0"/>
    <x v="5"/>
    <x v="11"/>
    <x v="0"/>
    <x v="6"/>
    <x v="4"/>
    <x v="3"/>
    <x v="6"/>
    <x v="1"/>
    <x v="2"/>
    <x v="0"/>
  </r>
  <r>
    <x v="2"/>
    <x v="2"/>
    <x v="0"/>
    <x v="6"/>
    <x v="12"/>
    <x v="0"/>
    <x v="1"/>
    <x v="5"/>
    <x v="4"/>
    <x v="7"/>
    <x v="1"/>
    <x v="2"/>
    <x v="0"/>
  </r>
  <r>
    <x v="2"/>
    <x v="2"/>
    <x v="0"/>
    <x v="7"/>
    <x v="13"/>
    <x v="0"/>
    <x v="7"/>
    <x v="6"/>
    <x v="5"/>
    <x v="8"/>
    <x v="1"/>
    <x v="2"/>
    <x v="0"/>
  </r>
  <r>
    <x v="2"/>
    <x v="2"/>
    <x v="0"/>
    <x v="8"/>
    <x v="14"/>
    <x v="0"/>
    <x v="8"/>
    <x v="7"/>
    <x v="6"/>
    <x v="9"/>
    <x v="1"/>
    <x v="2"/>
    <x v="0"/>
  </r>
  <r>
    <x v="2"/>
    <x v="2"/>
    <x v="0"/>
    <x v="9"/>
    <x v="15"/>
    <x v="0"/>
    <x v="9"/>
    <x v="8"/>
    <x v="7"/>
    <x v="10"/>
    <x v="1"/>
    <x v="2"/>
    <x v="0"/>
  </r>
  <r>
    <x v="2"/>
    <x v="2"/>
    <x v="1"/>
    <x v="9"/>
    <x v="16"/>
    <x v="7"/>
    <x v="1"/>
    <x v="1"/>
    <x v="0"/>
    <x v="1"/>
    <x v="1"/>
    <x v="2"/>
    <x v="0"/>
  </r>
  <r>
    <x v="2"/>
    <x v="2"/>
    <x v="0"/>
    <x v="10"/>
    <x v="17"/>
    <x v="8"/>
    <x v="1"/>
    <x v="1"/>
    <x v="0"/>
    <x v="1"/>
    <x v="1"/>
    <x v="2"/>
    <x v="0"/>
  </r>
  <r>
    <x v="2"/>
    <x v="2"/>
    <x v="1"/>
    <x v="10"/>
    <x v="18"/>
    <x v="9"/>
    <x v="1"/>
    <x v="1"/>
    <x v="0"/>
    <x v="1"/>
    <x v="1"/>
    <x v="2"/>
    <x v="0"/>
  </r>
  <r>
    <x v="2"/>
    <x v="2"/>
    <x v="1"/>
    <x v="10"/>
    <x v="19"/>
    <x v="10"/>
    <x v="1"/>
    <x v="1"/>
    <x v="0"/>
    <x v="1"/>
    <x v="1"/>
    <x v="2"/>
    <x v="0"/>
  </r>
  <r>
    <x v="2"/>
    <x v="2"/>
    <x v="1"/>
    <x v="10"/>
    <x v="20"/>
    <x v="11"/>
    <x v="1"/>
    <x v="1"/>
    <x v="0"/>
    <x v="1"/>
    <x v="1"/>
    <x v="2"/>
    <x v="0"/>
  </r>
  <r>
    <x v="2"/>
    <x v="2"/>
    <x v="0"/>
    <x v="11"/>
    <x v="21"/>
    <x v="12"/>
    <x v="1"/>
    <x v="1"/>
    <x v="0"/>
    <x v="1"/>
    <x v="1"/>
    <x v="2"/>
    <x v="0"/>
  </r>
  <r>
    <x v="2"/>
    <x v="2"/>
    <x v="1"/>
    <x v="11"/>
    <x v="22"/>
    <x v="13"/>
    <x v="1"/>
    <x v="1"/>
    <x v="0"/>
    <x v="1"/>
    <x v="1"/>
    <x v="2"/>
    <x v="0"/>
  </r>
  <r>
    <x v="2"/>
    <x v="2"/>
    <x v="0"/>
    <x v="12"/>
    <x v="23"/>
    <x v="14"/>
    <x v="1"/>
    <x v="1"/>
    <x v="0"/>
    <x v="1"/>
    <x v="1"/>
    <x v="2"/>
    <x v="0"/>
  </r>
  <r>
    <x v="2"/>
    <x v="2"/>
    <x v="1"/>
    <x v="12"/>
    <x v="24"/>
    <x v="15"/>
    <x v="1"/>
    <x v="1"/>
    <x v="0"/>
    <x v="1"/>
    <x v="1"/>
    <x v="2"/>
    <x v="0"/>
  </r>
  <r>
    <x v="2"/>
    <x v="2"/>
    <x v="1"/>
    <x v="12"/>
    <x v="25"/>
    <x v="16"/>
    <x v="1"/>
    <x v="1"/>
    <x v="0"/>
    <x v="1"/>
    <x v="1"/>
    <x v="2"/>
    <x v="0"/>
  </r>
  <r>
    <x v="2"/>
    <x v="2"/>
    <x v="0"/>
    <x v="13"/>
    <x v="26"/>
    <x v="17"/>
    <x v="1"/>
    <x v="1"/>
    <x v="0"/>
    <x v="1"/>
    <x v="1"/>
    <x v="2"/>
    <x v="0"/>
  </r>
  <r>
    <x v="2"/>
    <x v="2"/>
    <x v="0"/>
    <x v="14"/>
    <x v="27"/>
    <x v="18"/>
    <x v="1"/>
    <x v="1"/>
    <x v="0"/>
    <x v="1"/>
    <x v="1"/>
    <x v="2"/>
    <x v="0"/>
  </r>
  <r>
    <x v="2"/>
    <x v="2"/>
    <x v="0"/>
    <x v="15"/>
    <x v="28"/>
    <x v="19"/>
    <x v="1"/>
    <x v="1"/>
    <x v="0"/>
    <x v="1"/>
    <x v="1"/>
    <x v="2"/>
    <x v="0"/>
  </r>
  <r>
    <x v="2"/>
    <x v="2"/>
    <x v="1"/>
    <x v="15"/>
    <x v="29"/>
    <x v="20"/>
    <x v="1"/>
    <x v="1"/>
    <x v="0"/>
    <x v="1"/>
    <x v="1"/>
    <x v="2"/>
    <x v="0"/>
  </r>
  <r>
    <x v="2"/>
    <x v="2"/>
    <x v="1"/>
    <x v="15"/>
    <x v="30"/>
    <x v="21"/>
    <x v="1"/>
    <x v="1"/>
    <x v="0"/>
    <x v="1"/>
    <x v="1"/>
    <x v="2"/>
    <x v="0"/>
  </r>
  <r>
    <x v="2"/>
    <x v="2"/>
    <x v="0"/>
    <x v="16"/>
    <x v="31"/>
    <x v="22"/>
    <x v="1"/>
    <x v="1"/>
    <x v="0"/>
    <x v="1"/>
    <x v="1"/>
    <x v="2"/>
    <x v="0"/>
  </r>
  <r>
    <x v="2"/>
    <x v="2"/>
    <x v="1"/>
    <x v="16"/>
    <x v="32"/>
    <x v="23"/>
    <x v="1"/>
    <x v="1"/>
    <x v="0"/>
    <x v="1"/>
    <x v="1"/>
    <x v="2"/>
    <x v="0"/>
  </r>
  <r>
    <x v="2"/>
    <x v="2"/>
    <x v="1"/>
    <x v="16"/>
    <x v="33"/>
    <x v="24"/>
    <x v="1"/>
    <x v="1"/>
    <x v="0"/>
    <x v="1"/>
    <x v="1"/>
    <x v="2"/>
    <x v="0"/>
  </r>
  <r>
    <x v="2"/>
    <x v="2"/>
    <x v="0"/>
    <x v="17"/>
    <x v="34"/>
    <x v="25"/>
    <x v="1"/>
    <x v="1"/>
    <x v="0"/>
    <x v="1"/>
    <x v="1"/>
    <x v="2"/>
    <x v="0"/>
  </r>
  <r>
    <x v="2"/>
    <x v="2"/>
    <x v="1"/>
    <x v="17"/>
    <x v="35"/>
    <x v="26"/>
    <x v="1"/>
    <x v="1"/>
    <x v="0"/>
    <x v="1"/>
    <x v="1"/>
    <x v="2"/>
    <x v="0"/>
  </r>
  <r>
    <x v="2"/>
    <x v="2"/>
    <x v="1"/>
    <x v="17"/>
    <x v="36"/>
    <x v="27"/>
    <x v="1"/>
    <x v="1"/>
    <x v="0"/>
    <x v="1"/>
    <x v="1"/>
    <x v="2"/>
    <x v="0"/>
  </r>
  <r>
    <x v="2"/>
    <x v="2"/>
    <x v="1"/>
    <x v="17"/>
    <x v="37"/>
    <x v="28"/>
    <x v="1"/>
    <x v="1"/>
    <x v="0"/>
    <x v="1"/>
    <x v="1"/>
    <x v="2"/>
    <x v="0"/>
  </r>
  <r>
    <x v="2"/>
    <x v="2"/>
    <x v="0"/>
    <x v="18"/>
    <x v="38"/>
    <x v="29"/>
    <x v="1"/>
    <x v="1"/>
    <x v="0"/>
    <x v="1"/>
    <x v="1"/>
    <x v="2"/>
    <x v="0"/>
  </r>
  <r>
    <x v="2"/>
    <x v="2"/>
    <x v="1"/>
    <x v="18"/>
    <x v="39"/>
    <x v="27"/>
    <x v="1"/>
    <x v="1"/>
    <x v="0"/>
    <x v="1"/>
    <x v="1"/>
    <x v="2"/>
    <x v="0"/>
  </r>
  <r>
    <x v="2"/>
    <x v="2"/>
    <x v="1"/>
    <x v="18"/>
    <x v="40"/>
    <x v="30"/>
    <x v="1"/>
    <x v="1"/>
    <x v="0"/>
    <x v="1"/>
    <x v="1"/>
    <x v="2"/>
    <x v="0"/>
  </r>
  <r>
    <x v="2"/>
    <x v="2"/>
    <x v="0"/>
    <x v="19"/>
    <x v="41"/>
    <x v="31"/>
    <x v="1"/>
    <x v="1"/>
    <x v="0"/>
    <x v="1"/>
    <x v="1"/>
    <x v="2"/>
    <x v="0"/>
  </r>
  <r>
    <x v="2"/>
    <x v="2"/>
    <x v="1"/>
    <x v="19"/>
    <x v="42"/>
    <x v="32"/>
    <x v="1"/>
    <x v="1"/>
    <x v="0"/>
    <x v="1"/>
    <x v="1"/>
    <x v="2"/>
    <x v="0"/>
  </r>
  <r>
    <x v="2"/>
    <x v="2"/>
    <x v="1"/>
    <x v="19"/>
    <x v="43"/>
    <x v="33"/>
    <x v="1"/>
    <x v="1"/>
    <x v="0"/>
    <x v="1"/>
    <x v="1"/>
    <x v="2"/>
    <x v="0"/>
  </r>
  <r>
    <x v="2"/>
    <x v="2"/>
    <x v="1"/>
    <x v="19"/>
    <x v="44"/>
    <x v="34"/>
    <x v="1"/>
    <x v="1"/>
    <x v="0"/>
    <x v="1"/>
    <x v="1"/>
    <x v="2"/>
    <x v="0"/>
  </r>
  <r>
    <x v="2"/>
    <x v="2"/>
    <x v="0"/>
    <x v="20"/>
    <x v="45"/>
    <x v="0"/>
    <x v="10"/>
    <x v="9"/>
    <x v="8"/>
    <x v="11"/>
    <x v="1"/>
    <x v="2"/>
    <x v="0"/>
  </r>
  <r>
    <x v="2"/>
    <x v="2"/>
    <x v="1"/>
    <x v="20"/>
    <x v="46"/>
    <x v="35"/>
    <x v="1"/>
    <x v="1"/>
    <x v="0"/>
    <x v="1"/>
    <x v="1"/>
    <x v="2"/>
    <x v="0"/>
  </r>
  <r>
    <x v="2"/>
    <x v="2"/>
    <x v="1"/>
    <x v="20"/>
    <x v="47"/>
    <x v="36"/>
    <x v="1"/>
    <x v="1"/>
    <x v="0"/>
    <x v="1"/>
    <x v="1"/>
    <x v="2"/>
    <x v="0"/>
  </r>
  <r>
    <x v="2"/>
    <x v="2"/>
    <x v="1"/>
    <x v="20"/>
    <x v="48"/>
    <x v="37"/>
    <x v="1"/>
    <x v="1"/>
    <x v="0"/>
    <x v="1"/>
    <x v="1"/>
    <x v="2"/>
    <x v="0"/>
  </r>
  <r>
    <x v="2"/>
    <x v="2"/>
    <x v="0"/>
    <x v="21"/>
    <x v="49"/>
    <x v="0"/>
    <x v="11"/>
    <x v="10"/>
    <x v="9"/>
    <x v="12"/>
    <x v="1"/>
    <x v="2"/>
    <x v="0"/>
  </r>
  <r>
    <x v="2"/>
    <x v="2"/>
    <x v="0"/>
    <x v="22"/>
    <x v="50"/>
    <x v="38"/>
    <x v="12"/>
    <x v="11"/>
    <x v="10"/>
    <x v="13"/>
    <x v="1"/>
    <x v="2"/>
    <x v="0"/>
  </r>
  <r>
    <x v="2"/>
    <x v="2"/>
    <x v="0"/>
    <x v="23"/>
    <x v="51"/>
    <x v="0"/>
    <x v="1"/>
    <x v="1"/>
    <x v="11"/>
    <x v="14"/>
    <x v="1"/>
    <x v="2"/>
    <x v="0"/>
  </r>
  <r>
    <x v="2"/>
    <x v="2"/>
    <x v="0"/>
    <x v="24"/>
    <x v="52"/>
    <x v="0"/>
    <x v="13"/>
    <x v="12"/>
    <x v="6"/>
    <x v="15"/>
    <x v="1"/>
    <x v="2"/>
    <x v="0"/>
  </r>
  <r>
    <x v="2"/>
    <x v="2"/>
    <x v="0"/>
    <x v="25"/>
    <x v="53"/>
    <x v="0"/>
    <x v="1"/>
    <x v="1"/>
    <x v="1"/>
    <x v="16"/>
    <x v="1"/>
    <x v="2"/>
    <x v="0"/>
  </r>
  <r>
    <x v="2"/>
    <x v="2"/>
    <x v="0"/>
    <x v="26"/>
    <x v="54"/>
    <x v="0"/>
    <x v="1"/>
    <x v="1"/>
    <x v="12"/>
    <x v="17"/>
    <x v="1"/>
    <x v="2"/>
    <x v="0"/>
  </r>
  <r>
    <x v="2"/>
    <x v="2"/>
    <x v="0"/>
    <x v="27"/>
    <x v="55"/>
    <x v="0"/>
    <x v="1"/>
    <x v="1"/>
    <x v="13"/>
    <x v="18"/>
    <x v="1"/>
    <x v="2"/>
    <x v="0"/>
  </r>
  <r>
    <x v="2"/>
    <x v="2"/>
    <x v="0"/>
    <x v="28"/>
    <x v="56"/>
    <x v="0"/>
    <x v="14"/>
    <x v="13"/>
    <x v="14"/>
    <x v="19"/>
    <x v="1"/>
    <x v="2"/>
    <x v="0"/>
  </r>
  <r>
    <x v="2"/>
    <x v="2"/>
    <x v="0"/>
    <x v="29"/>
    <x v="57"/>
    <x v="0"/>
    <x v="1"/>
    <x v="1"/>
    <x v="15"/>
    <x v="20"/>
    <x v="1"/>
    <x v="2"/>
    <x v="0"/>
  </r>
  <r>
    <x v="2"/>
    <x v="2"/>
    <x v="0"/>
    <x v="30"/>
    <x v="58"/>
    <x v="39"/>
    <x v="15"/>
    <x v="14"/>
    <x v="16"/>
    <x v="21"/>
    <x v="1"/>
    <x v="2"/>
    <x v="0"/>
  </r>
  <r>
    <x v="2"/>
    <x v="2"/>
    <x v="0"/>
    <x v="31"/>
    <x v="59"/>
    <x v="0"/>
    <x v="1"/>
    <x v="1"/>
    <x v="17"/>
    <x v="13"/>
    <x v="1"/>
    <x v="2"/>
    <x v="0"/>
  </r>
  <r>
    <x v="2"/>
    <x v="2"/>
    <x v="0"/>
    <x v="32"/>
    <x v="60"/>
    <x v="0"/>
    <x v="16"/>
    <x v="15"/>
    <x v="18"/>
    <x v="22"/>
    <x v="1"/>
    <x v="2"/>
    <x v="0"/>
  </r>
  <r>
    <x v="2"/>
    <x v="2"/>
    <x v="1"/>
    <x v="32"/>
    <x v="61"/>
    <x v="40"/>
    <x v="1"/>
    <x v="1"/>
    <x v="0"/>
    <x v="1"/>
    <x v="1"/>
    <x v="2"/>
    <x v="0"/>
  </r>
  <r>
    <x v="2"/>
    <x v="2"/>
    <x v="0"/>
    <x v="33"/>
    <x v="62"/>
    <x v="0"/>
    <x v="1"/>
    <x v="1"/>
    <x v="19"/>
    <x v="23"/>
    <x v="1"/>
    <x v="2"/>
    <x v="0"/>
  </r>
  <r>
    <x v="2"/>
    <x v="2"/>
    <x v="0"/>
    <x v="34"/>
    <x v="63"/>
    <x v="0"/>
    <x v="17"/>
    <x v="16"/>
    <x v="0"/>
    <x v="24"/>
    <x v="1"/>
    <x v="2"/>
    <x v="0"/>
  </r>
  <r>
    <x v="2"/>
    <x v="2"/>
    <x v="1"/>
    <x v="34"/>
    <x v="64"/>
    <x v="41"/>
    <x v="1"/>
    <x v="1"/>
    <x v="0"/>
    <x v="1"/>
    <x v="1"/>
    <x v="2"/>
    <x v="0"/>
  </r>
  <r>
    <x v="2"/>
    <x v="2"/>
    <x v="1"/>
    <x v="34"/>
    <x v="65"/>
    <x v="41"/>
    <x v="1"/>
    <x v="1"/>
    <x v="0"/>
    <x v="1"/>
    <x v="1"/>
    <x v="2"/>
    <x v="0"/>
  </r>
  <r>
    <x v="2"/>
    <x v="2"/>
    <x v="1"/>
    <x v="34"/>
    <x v="66"/>
    <x v="42"/>
    <x v="1"/>
    <x v="1"/>
    <x v="0"/>
    <x v="1"/>
    <x v="1"/>
    <x v="2"/>
    <x v="0"/>
  </r>
  <r>
    <x v="2"/>
    <x v="2"/>
    <x v="0"/>
    <x v="35"/>
    <x v="67"/>
    <x v="0"/>
    <x v="18"/>
    <x v="17"/>
    <x v="0"/>
    <x v="25"/>
    <x v="1"/>
    <x v="2"/>
    <x v="0"/>
  </r>
  <r>
    <x v="2"/>
    <x v="2"/>
    <x v="0"/>
    <x v="36"/>
    <x v="68"/>
    <x v="0"/>
    <x v="19"/>
    <x v="18"/>
    <x v="0"/>
    <x v="21"/>
    <x v="1"/>
    <x v="2"/>
    <x v="0"/>
  </r>
  <r>
    <x v="2"/>
    <x v="2"/>
    <x v="0"/>
    <x v="37"/>
    <x v="69"/>
    <x v="0"/>
    <x v="20"/>
    <x v="19"/>
    <x v="0"/>
    <x v="26"/>
    <x v="1"/>
    <x v="2"/>
    <x v="0"/>
  </r>
  <r>
    <x v="2"/>
    <x v="2"/>
    <x v="0"/>
    <x v="38"/>
    <x v="70"/>
    <x v="0"/>
    <x v="21"/>
    <x v="20"/>
    <x v="0"/>
    <x v="27"/>
    <x v="1"/>
    <x v="2"/>
    <x v="0"/>
  </r>
  <r>
    <x v="2"/>
    <x v="2"/>
    <x v="0"/>
    <x v="39"/>
    <x v="71"/>
    <x v="0"/>
    <x v="22"/>
    <x v="21"/>
    <x v="0"/>
    <x v="28"/>
    <x v="1"/>
    <x v="2"/>
    <x v="0"/>
  </r>
  <r>
    <x v="2"/>
    <x v="2"/>
    <x v="1"/>
    <x v="39"/>
    <x v="72"/>
    <x v="43"/>
    <x v="1"/>
    <x v="1"/>
    <x v="0"/>
    <x v="1"/>
    <x v="1"/>
    <x v="2"/>
    <x v="0"/>
  </r>
  <r>
    <x v="2"/>
    <x v="2"/>
    <x v="0"/>
    <x v="40"/>
    <x v="73"/>
    <x v="0"/>
    <x v="23"/>
    <x v="22"/>
    <x v="0"/>
    <x v="29"/>
    <x v="1"/>
    <x v="2"/>
    <x v="0"/>
  </r>
  <r>
    <x v="2"/>
    <x v="2"/>
    <x v="0"/>
    <x v="41"/>
    <x v="74"/>
    <x v="0"/>
    <x v="24"/>
    <x v="23"/>
    <x v="0"/>
    <x v="30"/>
    <x v="1"/>
    <x v="2"/>
    <x v="0"/>
  </r>
  <r>
    <x v="2"/>
    <x v="2"/>
    <x v="0"/>
    <x v="42"/>
    <x v="75"/>
    <x v="0"/>
    <x v="25"/>
    <x v="24"/>
    <x v="0"/>
    <x v="31"/>
    <x v="1"/>
    <x v="2"/>
    <x v="0"/>
  </r>
  <r>
    <x v="2"/>
    <x v="2"/>
    <x v="0"/>
    <x v="43"/>
    <x v="76"/>
    <x v="0"/>
    <x v="26"/>
    <x v="25"/>
    <x v="0"/>
    <x v="32"/>
    <x v="1"/>
    <x v="2"/>
    <x v="0"/>
  </r>
  <r>
    <x v="2"/>
    <x v="2"/>
    <x v="0"/>
    <x v="44"/>
    <x v="77"/>
    <x v="0"/>
    <x v="1"/>
    <x v="1"/>
    <x v="20"/>
    <x v="33"/>
    <x v="1"/>
    <x v="2"/>
    <x v="0"/>
  </r>
  <r>
    <x v="3"/>
    <x v="3"/>
    <x v="0"/>
    <x v="45"/>
    <x v="78"/>
    <x v="0"/>
    <x v="27"/>
    <x v="26"/>
    <x v="0"/>
    <x v="34"/>
    <x v="0"/>
    <x v="3"/>
    <x v="0"/>
  </r>
  <r>
    <x v="3"/>
    <x v="3"/>
    <x v="1"/>
    <x v="45"/>
    <x v="79"/>
    <x v="44"/>
    <x v="1"/>
    <x v="1"/>
    <x v="0"/>
    <x v="1"/>
    <x v="0"/>
    <x v="3"/>
    <x v="0"/>
  </r>
  <r>
    <x v="3"/>
    <x v="3"/>
    <x v="1"/>
    <x v="45"/>
    <x v="80"/>
    <x v="6"/>
    <x v="1"/>
    <x v="1"/>
    <x v="0"/>
    <x v="1"/>
    <x v="0"/>
    <x v="3"/>
    <x v="0"/>
  </r>
  <r>
    <x v="4"/>
    <x v="4"/>
    <x v="0"/>
    <x v="46"/>
    <x v="81"/>
    <x v="0"/>
    <x v="28"/>
    <x v="11"/>
    <x v="0"/>
    <x v="35"/>
    <x v="0"/>
    <x v="4"/>
    <x v="0"/>
  </r>
  <r>
    <x v="4"/>
    <x v="4"/>
    <x v="1"/>
    <x v="46"/>
    <x v="82"/>
    <x v="45"/>
    <x v="1"/>
    <x v="1"/>
    <x v="0"/>
    <x v="1"/>
    <x v="0"/>
    <x v="4"/>
    <x v="0"/>
  </r>
  <r>
    <x v="4"/>
    <x v="4"/>
    <x v="1"/>
    <x v="46"/>
    <x v="83"/>
    <x v="46"/>
    <x v="1"/>
    <x v="1"/>
    <x v="0"/>
    <x v="1"/>
    <x v="0"/>
    <x v="4"/>
    <x v="0"/>
  </r>
  <r>
    <x v="4"/>
    <x v="4"/>
    <x v="1"/>
    <x v="46"/>
    <x v="84"/>
    <x v="0"/>
    <x v="29"/>
    <x v="1"/>
    <x v="0"/>
    <x v="1"/>
    <x v="0"/>
    <x v="4"/>
    <x v="0"/>
  </r>
  <r>
    <x v="5"/>
    <x v="5"/>
    <x v="0"/>
    <x v="47"/>
    <x v="85"/>
    <x v="0"/>
    <x v="30"/>
    <x v="0"/>
    <x v="0"/>
    <x v="36"/>
    <x v="0"/>
    <x v="1"/>
    <x v="0"/>
  </r>
  <r>
    <x v="5"/>
    <x v="5"/>
    <x v="1"/>
    <x v="47"/>
    <x v="86"/>
    <x v="5"/>
    <x v="1"/>
    <x v="1"/>
    <x v="0"/>
    <x v="1"/>
    <x v="0"/>
    <x v="1"/>
    <x v="0"/>
  </r>
  <r>
    <x v="5"/>
    <x v="5"/>
    <x v="1"/>
    <x v="47"/>
    <x v="87"/>
    <x v="6"/>
    <x v="1"/>
    <x v="1"/>
    <x v="0"/>
    <x v="1"/>
    <x v="0"/>
    <x v="1"/>
    <x v="0"/>
  </r>
  <r>
    <x v="6"/>
    <x v="6"/>
    <x v="0"/>
    <x v="48"/>
    <x v="88"/>
    <x v="0"/>
    <x v="31"/>
    <x v="27"/>
    <x v="0"/>
    <x v="37"/>
    <x v="1"/>
    <x v="5"/>
    <x v="0"/>
  </r>
  <r>
    <x v="6"/>
    <x v="6"/>
    <x v="1"/>
    <x v="48"/>
    <x v="89"/>
    <x v="47"/>
    <x v="1"/>
    <x v="1"/>
    <x v="0"/>
    <x v="1"/>
    <x v="1"/>
    <x v="5"/>
    <x v="0"/>
  </r>
  <r>
    <x v="6"/>
    <x v="6"/>
    <x v="1"/>
    <x v="48"/>
    <x v="90"/>
    <x v="0"/>
    <x v="32"/>
    <x v="1"/>
    <x v="0"/>
    <x v="1"/>
    <x v="1"/>
    <x v="5"/>
    <x v="0"/>
  </r>
  <r>
    <x v="6"/>
    <x v="6"/>
    <x v="1"/>
    <x v="48"/>
    <x v="91"/>
    <x v="48"/>
    <x v="1"/>
    <x v="1"/>
    <x v="0"/>
    <x v="1"/>
    <x v="1"/>
    <x v="5"/>
    <x v="0"/>
  </r>
  <r>
    <x v="6"/>
    <x v="6"/>
    <x v="1"/>
    <x v="48"/>
    <x v="92"/>
    <x v="0"/>
    <x v="33"/>
    <x v="1"/>
    <x v="0"/>
    <x v="1"/>
    <x v="1"/>
    <x v="5"/>
    <x v="0"/>
  </r>
  <r>
    <x v="7"/>
    <x v="7"/>
    <x v="0"/>
    <x v="49"/>
    <x v="93"/>
    <x v="0"/>
    <x v="34"/>
    <x v="28"/>
    <x v="19"/>
    <x v="38"/>
    <x v="0"/>
    <x v="6"/>
    <x v="0"/>
  </r>
  <r>
    <x v="7"/>
    <x v="7"/>
    <x v="1"/>
    <x v="49"/>
    <x v="94"/>
    <x v="49"/>
    <x v="1"/>
    <x v="1"/>
    <x v="0"/>
    <x v="1"/>
    <x v="0"/>
    <x v="6"/>
    <x v="0"/>
  </r>
  <r>
    <x v="7"/>
    <x v="7"/>
    <x v="1"/>
    <x v="49"/>
    <x v="95"/>
    <x v="44"/>
    <x v="35"/>
    <x v="1"/>
    <x v="0"/>
    <x v="1"/>
    <x v="0"/>
    <x v="6"/>
    <x v="0"/>
  </r>
  <r>
    <x v="8"/>
    <x v="8"/>
    <x v="0"/>
    <x v="50"/>
    <x v="96"/>
    <x v="0"/>
    <x v="36"/>
    <x v="26"/>
    <x v="0"/>
    <x v="39"/>
    <x v="0"/>
    <x v="7"/>
    <x v="0"/>
  </r>
  <r>
    <x v="8"/>
    <x v="8"/>
    <x v="1"/>
    <x v="50"/>
    <x v="97"/>
    <x v="45"/>
    <x v="1"/>
    <x v="1"/>
    <x v="0"/>
    <x v="1"/>
    <x v="0"/>
    <x v="7"/>
    <x v="0"/>
  </r>
  <r>
    <x v="8"/>
    <x v="8"/>
    <x v="1"/>
    <x v="50"/>
    <x v="98"/>
    <x v="35"/>
    <x v="1"/>
    <x v="1"/>
    <x v="0"/>
    <x v="1"/>
    <x v="0"/>
    <x v="7"/>
    <x v="0"/>
  </r>
  <r>
    <x v="8"/>
    <x v="8"/>
    <x v="1"/>
    <x v="50"/>
    <x v="99"/>
    <x v="0"/>
    <x v="37"/>
    <x v="29"/>
    <x v="0"/>
    <x v="40"/>
    <x v="0"/>
    <x v="7"/>
    <x v="0"/>
  </r>
  <r>
    <x v="8"/>
    <x v="8"/>
    <x v="1"/>
    <x v="50"/>
    <x v="100"/>
    <x v="0"/>
    <x v="38"/>
    <x v="1"/>
    <x v="0"/>
    <x v="1"/>
    <x v="0"/>
    <x v="7"/>
    <x v="0"/>
  </r>
  <r>
    <x v="9"/>
    <x v="9"/>
    <x v="0"/>
    <x v="51"/>
    <x v="101"/>
    <x v="0"/>
    <x v="39"/>
    <x v="30"/>
    <x v="0"/>
    <x v="41"/>
    <x v="2"/>
    <x v="8"/>
    <x v="0"/>
  </r>
  <r>
    <x v="9"/>
    <x v="9"/>
    <x v="1"/>
    <x v="51"/>
    <x v="102"/>
    <x v="50"/>
    <x v="1"/>
    <x v="1"/>
    <x v="0"/>
    <x v="1"/>
    <x v="2"/>
    <x v="8"/>
    <x v="0"/>
  </r>
  <r>
    <x v="9"/>
    <x v="9"/>
    <x v="1"/>
    <x v="51"/>
    <x v="103"/>
    <x v="0"/>
    <x v="35"/>
    <x v="1"/>
    <x v="0"/>
    <x v="1"/>
    <x v="2"/>
    <x v="8"/>
    <x v="0"/>
  </r>
  <r>
    <x v="9"/>
    <x v="9"/>
    <x v="1"/>
    <x v="51"/>
    <x v="104"/>
    <x v="34"/>
    <x v="1"/>
    <x v="1"/>
    <x v="0"/>
    <x v="1"/>
    <x v="2"/>
    <x v="8"/>
    <x v="0"/>
  </r>
  <r>
    <x v="9"/>
    <x v="9"/>
    <x v="1"/>
    <x v="51"/>
    <x v="105"/>
    <x v="0"/>
    <x v="40"/>
    <x v="1"/>
    <x v="0"/>
    <x v="1"/>
    <x v="2"/>
    <x v="8"/>
    <x v="0"/>
  </r>
  <r>
    <x v="10"/>
    <x v="10"/>
    <x v="0"/>
    <x v="52"/>
    <x v="106"/>
    <x v="0"/>
    <x v="41"/>
    <x v="0"/>
    <x v="0"/>
    <x v="42"/>
    <x v="0"/>
    <x v="1"/>
    <x v="0"/>
  </r>
  <r>
    <x v="10"/>
    <x v="10"/>
    <x v="1"/>
    <x v="52"/>
    <x v="107"/>
    <x v="39"/>
    <x v="1"/>
    <x v="1"/>
    <x v="0"/>
    <x v="1"/>
    <x v="0"/>
    <x v="1"/>
    <x v="0"/>
  </r>
  <r>
    <x v="10"/>
    <x v="10"/>
    <x v="1"/>
    <x v="52"/>
    <x v="108"/>
    <x v="50"/>
    <x v="1"/>
    <x v="1"/>
    <x v="0"/>
    <x v="1"/>
    <x v="0"/>
    <x v="1"/>
    <x v="0"/>
  </r>
  <r>
    <x v="10"/>
    <x v="10"/>
    <x v="1"/>
    <x v="52"/>
    <x v="109"/>
    <x v="0"/>
    <x v="42"/>
    <x v="1"/>
    <x v="0"/>
    <x v="1"/>
    <x v="0"/>
    <x v="1"/>
    <x v="0"/>
  </r>
  <r>
    <x v="10"/>
    <x v="10"/>
    <x v="1"/>
    <x v="52"/>
    <x v="110"/>
    <x v="32"/>
    <x v="1"/>
    <x v="1"/>
    <x v="0"/>
    <x v="1"/>
    <x v="0"/>
    <x v="1"/>
    <x v="0"/>
  </r>
  <r>
    <x v="10"/>
    <x v="10"/>
    <x v="1"/>
    <x v="52"/>
    <x v="111"/>
    <x v="0"/>
    <x v="43"/>
    <x v="1"/>
    <x v="0"/>
    <x v="1"/>
    <x v="0"/>
    <x v="1"/>
    <x v="0"/>
  </r>
  <r>
    <x v="11"/>
    <x v="11"/>
    <x v="0"/>
    <x v="53"/>
    <x v="112"/>
    <x v="0"/>
    <x v="44"/>
    <x v="31"/>
    <x v="0"/>
    <x v="43"/>
    <x v="0"/>
    <x v="9"/>
    <x v="0"/>
  </r>
  <r>
    <x v="11"/>
    <x v="11"/>
    <x v="1"/>
    <x v="53"/>
    <x v="113"/>
    <x v="0"/>
    <x v="45"/>
    <x v="1"/>
    <x v="0"/>
    <x v="1"/>
    <x v="0"/>
    <x v="9"/>
    <x v="0"/>
  </r>
  <r>
    <x v="11"/>
    <x v="11"/>
    <x v="1"/>
    <x v="53"/>
    <x v="114"/>
    <x v="5"/>
    <x v="1"/>
    <x v="1"/>
    <x v="0"/>
    <x v="1"/>
    <x v="0"/>
    <x v="9"/>
    <x v="0"/>
  </r>
  <r>
    <x v="11"/>
    <x v="11"/>
    <x v="1"/>
    <x v="53"/>
    <x v="115"/>
    <x v="45"/>
    <x v="1"/>
    <x v="1"/>
    <x v="0"/>
    <x v="1"/>
    <x v="0"/>
    <x v="9"/>
    <x v="0"/>
  </r>
  <r>
    <x v="11"/>
    <x v="11"/>
    <x v="1"/>
    <x v="53"/>
    <x v="116"/>
    <x v="0"/>
    <x v="36"/>
    <x v="1"/>
    <x v="0"/>
    <x v="1"/>
    <x v="0"/>
    <x v="9"/>
    <x v="0"/>
  </r>
  <r>
    <x v="11"/>
    <x v="11"/>
    <x v="1"/>
    <x v="53"/>
    <x v="117"/>
    <x v="44"/>
    <x v="1"/>
    <x v="1"/>
    <x v="0"/>
    <x v="1"/>
    <x v="0"/>
    <x v="9"/>
    <x v="0"/>
  </r>
  <r>
    <x v="11"/>
    <x v="11"/>
    <x v="1"/>
    <x v="53"/>
    <x v="118"/>
    <x v="0"/>
    <x v="32"/>
    <x v="1"/>
    <x v="0"/>
    <x v="1"/>
    <x v="0"/>
    <x v="9"/>
    <x v="0"/>
  </r>
  <r>
    <x v="12"/>
    <x v="12"/>
    <x v="0"/>
    <x v="54"/>
    <x v="119"/>
    <x v="0"/>
    <x v="46"/>
    <x v="32"/>
    <x v="0"/>
    <x v="34"/>
    <x v="0"/>
    <x v="1"/>
    <x v="0"/>
  </r>
  <r>
    <x v="12"/>
    <x v="12"/>
    <x v="1"/>
    <x v="54"/>
    <x v="120"/>
    <x v="44"/>
    <x v="1"/>
    <x v="1"/>
    <x v="0"/>
    <x v="1"/>
    <x v="0"/>
    <x v="1"/>
    <x v="0"/>
  </r>
  <r>
    <x v="12"/>
    <x v="12"/>
    <x v="1"/>
    <x v="54"/>
    <x v="121"/>
    <x v="45"/>
    <x v="1"/>
    <x v="1"/>
    <x v="0"/>
    <x v="1"/>
    <x v="0"/>
    <x v="1"/>
    <x v="0"/>
  </r>
  <r>
    <x v="12"/>
    <x v="12"/>
    <x v="1"/>
    <x v="54"/>
    <x v="122"/>
    <x v="0"/>
    <x v="47"/>
    <x v="1"/>
    <x v="0"/>
    <x v="1"/>
    <x v="0"/>
    <x v="1"/>
    <x v="0"/>
  </r>
  <r>
    <x v="13"/>
    <x v="13"/>
    <x v="0"/>
    <x v="55"/>
    <x v="123"/>
    <x v="0"/>
    <x v="48"/>
    <x v="28"/>
    <x v="21"/>
    <x v="44"/>
    <x v="1"/>
    <x v="10"/>
    <x v="0"/>
  </r>
  <r>
    <x v="13"/>
    <x v="13"/>
    <x v="1"/>
    <x v="55"/>
    <x v="124"/>
    <x v="28"/>
    <x v="1"/>
    <x v="1"/>
    <x v="0"/>
    <x v="1"/>
    <x v="1"/>
    <x v="10"/>
    <x v="0"/>
  </r>
  <r>
    <x v="13"/>
    <x v="13"/>
    <x v="1"/>
    <x v="55"/>
    <x v="125"/>
    <x v="26"/>
    <x v="1"/>
    <x v="1"/>
    <x v="0"/>
    <x v="1"/>
    <x v="1"/>
    <x v="10"/>
    <x v="0"/>
  </r>
  <r>
    <x v="13"/>
    <x v="13"/>
    <x v="1"/>
    <x v="55"/>
    <x v="126"/>
    <x v="0"/>
    <x v="29"/>
    <x v="1"/>
    <x v="0"/>
    <x v="1"/>
    <x v="1"/>
    <x v="10"/>
    <x v="0"/>
  </r>
  <r>
    <x v="14"/>
    <x v="14"/>
    <x v="0"/>
    <x v="56"/>
    <x v="127"/>
    <x v="0"/>
    <x v="49"/>
    <x v="33"/>
    <x v="0"/>
    <x v="40"/>
    <x v="1"/>
    <x v="11"/>
    <x v="0"/>
  </r>
  <r>
    <x v="14"/>
    <x v="14"/>
    <x v="1"/>
    <x v="56"/>
    <x v="128"/>
    <x v="2"/>
    <x v="1"/>
    <x v="1"/>
    <x v="0"/>
    <x v="1"/>
    <x v="1"/>
    <x v="11"/>
    <x v="0"/>
  </r>
  <r>
    <x v="14"/>
    <x v="14"/>
    <x v="1"/>
    <x v="56"/>
    <x v="129"/>
    <x v="38"/>
    <x v="1"/>
    <x v="1"/>
    <x v="0"/>
    <x v="1"/>
    <x v="1"/>
    <x v="11"/>
    <x v="0"/>
  </r>
  <r>
    <x v="14"/>
    <x v="14"/>
    <x v="1"/>
    <x v="56"/>
    <x v="130"/>
    <x v="0"/>
    <x v="42"/>
    <x v="1"/>
    <x v="0"/>
    <x v="1"/>
    <x v="1"/>
    <x v="11"/>
    <x v="0"/>
  </r>
  <r>
    <x v="15"/>
    <x v="15"/>
    <x v="0"/>
    <x v="57"/>
    <x v="131"/>
    <x v="51"/>
    <x v="1"/>
    <x v="1"/>
    <x v="0"/>
    <x v="1"/>
    <x v="1"/>
    <x v="12"/>
    <x v="0"/>
  </r>
  <r>
    <x v="15"/>
    <x v="15"/>
    <x v="1"/>
    <x v="57"/>
    <x v="132"/>
    <x v="43"/>
    <x v="1"/>
    <x v="1"/>
    <x v="0"/>
    <x v="1"/>
    <x v="1"/>
    <x v="12"/>
    <x v="0"/>
  </r>
  <r>
    <x v="15"/>
    <x v="15"/>
    <x v="0"/>
    <x v="58"/>
    <x v="133"/>
    <x v="0"/>
    <x v="1"/>
    <x v="1"/>
    <x v="22"/>
    <x v="45"/>
    <x v="1"/>
    <x v="12"/>
    <x v="0"/>
  </r>
  <r>
    <x v="15"/>
    <x v="15"/>
    <x v="0"/>
    <x v="59"/>
    <x v="134"/>
    <x v="0"/>
    <x v="50"/>
    <x v="13"/>
    <x v="23"/>
    <x v="46"/>
    <x v="1"/>
    <x v="12"/>
    <x v="0"/>
  </r>
  <r>
    <x v="15"/>
    <x v="15"/>
    <x v="1"/>
    <x v="59"/>
    <x v="135"/>
    <x v="0"/>
    <x v="51"/>
    <x v="32"/>
    <x v="0"/>
    <x v="47"/>
    <x v="1"/>
    <x v="12"/>
    <x v="0"/>
  </r>
  <r>
    <x v="15"/>
    <x v="15"/>
    <x v="0"/>
    <x v="60"/>
    <x v="136"/>
    <x v="0"/>
    <x v="48"/>
    <x v="11"/>
    <x v="0"/>
    <x v="37"/>
    <x v="1"/>
    <x v="12"/>
    <x v="0"/>
  </r>
  <r>
    <x v="15"/>
    <x v="15"/>
    <x v="1"/>
    <x v="60"/>
    <x v="137"/>
    <x v="52"/>
    <x v="1"/>
    <x v="1"/>
    <x v="0"/>
    <x v="1"/>
    <x v="1"/>
    <x v="12"/>
    <x v="0"/>
  </r>
  <r>
    <x v="16"/>
    <x v="16"/>
    <x v="0"/>
    <x v="61"/>
    <x v="138"/>
    <x v="0"/>
    <x v="52"/>
    <x v="27"/>
    <x v="0"/>
    <x v="48"/>
    <x v="0"/>
    <x v="13"/>
    <x v="0"/>
  </r>
  <r>
    <x v="16"/>
    <x v="16"/>
    <x v="1"/>
    <x v="61"/>
    <x v="139"/>
    <x v="44"/>
    <x v="1"/>
    <x v="1"/>
    <x v="0"/>
    <x v="1"/>
    <x v="0"/>
    <x v="13"/>
    <x v="0"/>
  </r>
  <r>
    <x v="16"/>
    <x v="16"/>
    <x v="1"/>
    <x v="61"/>
    <x v="140"/>
    <x v="0"/>
    <x v="35"/>
    <x v="1"/>
    <x v="0"/>
    <x v="1"/>
    <x v="0"/>
    <x v="13"/>
    <x v="0"/>
  </r>
  <r>
    <x v="16"/>
    <x v="16"/>
    <x v="1"/>
    <x v="61"/>
    <x v="141"/>
    <x v="53"/>
    <x v="1"/>
    <x v="1"/>
    <x v="0"/>
    <x v="1"/>
    <x v="0"/>
    <x v="13"/>
    <x v="0"/>
  </r>
  <r>
    <x v="16"/>
    <x v="16"/>
    <x v="1"/>
    <x v="61"/>
    <x v="142"/>
    <x v="53"/>
    <x v="1"/>
    <x v="1"/>
    <x v="0"/>
    <x v="1"/>
    <x v="0"/>
    <x v="13"/>
    <x v="0"/>
  </r>
  <r>
    <x v="16"/>
    <x v="16"/>
    <x v="1"/>
    <x v="61"/>
    <x v="143"/>
    <x v="0"/>
    <x v="53"/>
    <x v="1"/>
    <x v="0"/>
    <x v="1"/>
    <x v="0"/>
    <x v="13"/>
    <x v="0"/>
  </r>
  <r>
    <x v="16"/>
    <x v="16"/>
    <x v="1"/>
    <x v="61"/>
    <x v="144"/>
    <x v="3"/>
    <x v="1"/>
    <x v="1"/>
    <x v="0"/>
    <x v="1"/>
    <x v="0"/>
    <x v="13"/>
    <x v="0"/>
  </r>
  <r>
    <x v="16"/>
    <x v="16"/>
    <x v="1"/>
    <x v="61"/>
    <x v="145"/>
    <x v="0"/>
    <x v="54"/>
    <x v="1"/>
    <x v="0"/>
    <x v="1"/>
    <x v="0"/>
    <x v="13"/>
    <x v="0"/>
  </r>
  <r>
    <x v="17"/>
    <x v="17"/>
    <x v="0"/>
    <x v="62"/>
    <x v="146"/>
    <x v="0"/>
    <x v="55"/>
    <x v="0"/>
    <x v="0"/>
    <x v="0"/>
    <x v="0"/>
    <x v="1"/>
    <x v="0"/>
  </r>
  <r>
    <x v="17"/>
    <x v="17"/>
    <x v="1"/>
    <x v="62"/>
    <x v="147"/>
    <x v="54"/>
    <x v="1"/>
    <x v="1"/>
    <x v="0"/>
    <x v="1"/>
    <x v="0"/>
    <x v="1"/>
    <x v="0"/>
  </r>
  <r>
    <x v="18"/>
    <x v="18"/>
    <x v="0"/>
    <x v="63"/>
    <x v="148"/>
    <x v="0"/>
    <x v="56"/>
    <x v="32"/>
    <x v="0"/>
    <x v="49"/>
    <x v="0"/>
    <x v="1"/>
    <x v="0"/>
  </r>
  <r>
    <x v="18"/>
    <x v="18"/>
    <x v="1"/>
    <x v="63"/>
    <x v="149"/>
    <x v="35"/>
    <x v="1"/>
    <x v="1"/>
    <x v="0"/>
    <x v="1"/>
    <x v="0"/>
    <x v="1"/>
    <x v="0"/>
  </r>
  <r>
    <x v="18"/>
    <x v="18"/>
    <x v="1"/>
    <x v="63"/>
    <x v="150"/>
    <x v="0"/>
    <x v="57"/>
    <x v="1"/>
    <x v="0"/>
    <x v="1"/>
    <x v="0"/>
    <x v="1"/>
    <x v="0"/>
  </r>
  <r>
    <x v="18"/>
    <x v="18"/>
    <x v="1"/>
    <x v="63"/>
    <x v="151"/>
    <x v="26"/>
    <x v="1"/>
    <x v="1"/>
    <x v="0"/>
    <x v="1"/>
    <x v="0"/>
    <x v="1"/>
    <x v="0"/>
  </r>
  <r>
    <x v="18"/>
    <x v="18"/>
    <x v="1"/>
    <x v="63"/>
    <x v="152"/>
    <x v="55"/>
    <x v="1"/>
    <x v="1"/>
    <x v="0"/>
    <x v="1"/>
    <x v="0"/>
    <x v="1"/>
    <x v="0"/>
  </r>
  <r>
    <x v="18"/>
    <x v="18"/>
    <x v="1"/>
    <x v="63"/>
    <x v="153"/>
    <x v="32"/>
    <x v="1"/>
    <x v="1"/>
    <x v="0"/>
    <x v="1"/>
    <x v="0"/>
    <x v="1"/>
    <x v="0"/>
  </r>
  <r>
    <x v="18"/>
    <x v="18"/>
    <x v="1"/>
    <x v="63"/>
    <x v="154"/>
    <x v="55"/>
    <x v="1"/>
    <x v="1"/>
    <x v="0"/>
    <x v="1"/>
    <x v="0"/>
    <x v="1"/>
    <x v="0"/>
  </r>
  <r>
    <x v="19"/>
    <x v="19"/>
    <x v="0"/>
    <x v="64"/>
    <x v="155"/>
    <x v="56"/>
    <x v="1"/>
    <x v="1"/>
    <x v="0"/>
    <x v="1"/>
    <x v="0"/>
    <x v="14"/>
    <x v="0"/>
  </r>
  <r>
    <x v="19"/>
    <x v="19"/>
    <x v="0"/>
    <x v="65"/>
    <x v="156"/>
    <x v="0"/>
    <x v="58"/>
    <x v="34"/>
    <x v="24"/>
    <x v="50"/>
    <x v="0"/>
    <x v="14"/>
    <x v="0"/>
  </r>
  <r>
    <x v="19"/>
    <x v="19"/>
    <x v="1"/>
    <x v="65"/>
    <x v="157"/>
    <x v="57"/>
    <x v="1"/>
    <x v="1"/>
    <x v="0"/>
    <x v="1"/>
    <x v="0"/>
    <x v="14"/>
    <x v="0"/>
  </r>
  <r>
    <x v="19"/>
    <x v="19"/>
    <x v="1"/>
    <x v="65"/>
    <x v="158"/>
    <x v="0"/>
    <x v="59"/>
    <x v="31"/>
    <x v="0"/>
    <x v="51"/>
    <x v="0"/>
    <x v="14"/>
    <x v="0"/>
  </r>
  <r>
    <x v="20"/>
    <x v="20"/>
    <x v="0"/>
    <x v="66"/>
    <x v="159"/>
    <x v="0"/>
    <x v="54"/>
    <x v="35"/>
    <x v="0"/>
    <x v="52"/>
    <x v="0"/>
    <x v="15"/>
    <x v="0"/>
  </r>
  <r>
    <x v="20"/>
    <x v="20"/>
    <x v="1"/>
    <x v="66"/>
    <x v="160"/>
    <x v="55"/>
    <x v="1"/>
    <x v="1"/>
    <x v="0"/>
    <x v="1"/>
    <x v="0"/>
    <x v="15"/>
    <x v="0"/>
  </r>
  <r>
    <x v="21"/>
    <x v="21"/>
    <x v="0"/>
    <x v="67"/>
    <x v="161"/>
    <x v="0"/>
    <x v="60"/>
    <x v="30"/>
    <x v="0"/>
    <x v="53"/>
    <x v="0"/>
    <x v="16"/>
    <x v="0"/>
  </r>
  <r>
    <x v="21"/>
    <x v="21"/>
    <x v="1"/>
    <x v="67"/>
    <x v="162"/>
    <x v="50"/>
    <x v="1"/>
    <x v="1"/>
    <x v="0"/>
    <x v="1"/>
    <x v="0"/>
    <x v="16"/>
    <x v="0"/>
  </r>
  <r>
    <x v="21"/>
    <x v="21"/>
    <x v="1"/>
    <x v="67"/>
    <x v="163"/>
    <x v="32"/>
    <x v="1"/>
    <x v="1"/>
    <x v="0"/>
    <x v="1"/>
    <x v="0"/>
    <x v="16"/>
    <x v="0"/>
  </r>
  <r>
    <x v="21"/>
    <x v="21"/>
    <x v="1"/>
    <x v="67"/>
    <x v="164"/>
    <x v="44"/>
    <x v="1"/>
    <x v="1"/>
    <x v="0"/>
    <x v="1"/>
    <x v="0"/>
    <x v="16"/>
    <x v="0"/>
  </r>
  <r>
    <x v="22"/>
    <x v="22"/>
    <x v="0"/>
    <x v="68"/>
    <x v="165"/>
    <x v="0"/>
    <x v="61"/>
    <x v="36"/>
    <x v="0"/>
    <x v="34"/>
    <x v="0"/>
    <x v="17"/>
    <x v="0"/>
  </r>
  <r>
    <x v="22"/>
    <x v="22"/>
    <x v="1"/>
    <x v="68"/>
    <x v="166"/>
    <x v="58"/>
    <x v="1"/>
    <x v="1"/>
    <x v="0"/>
    <x v="1"/>
    <x v="0"/>
    <x v="17"/>
    <x v="0"/>
  </r>
  <r>
    <x v="23"/>
    <x v="23"/>
    <x v="0"/>
    <x v="69"/>
    <x v="167"/>
    <x v="0"/>
    <x v="62"/>
    <x v="37"/>
    <x v="0"/>
    <x v="54"/>
    <x v="1"/>
    <x v="18"/>
    <x v="0"/>
  </r>
  <r>
    <x v="23"/>
    <x v="23"/>
    <x v="1"/>
    <x v="69"/>
    <x v="168"/>
    <x v="59"/>
    <x v="1"/>
    <x v="1"/>
    <x v="0"/>
    <x v="1"/>
    <x v="1"/>
    <x v="18"/>
    <x v="0"/>
  </r>
  <r>
    <x v="23"/>
    <x v="23"/>
    <x v="1"/>
    <x v="69"/>
    <x v="169"/>
    <x v="26"/>
    <x v="1"/>
    <x v="1"/>
    <x v="0"/>
    <x v="1"/>
    <x v="1"/>
    <x v="18"/>
    <x v="0"/>
  </r>
  <r>
    <x v="23"/>
    <x v="23"/>
    <x v="1"/>
    <x v="69"/>
    <x v="170"/>
    <x v="0"/>
    <x v="63"/>
    <x v="1"/>
    <x v="0"/>
    <x v="1"/>
    <x v="1"/>
    <x v="18"/>
    <x v="0"/>
  </r>
  <r>
    <x v="24"/>
    <x v="24"/>
    <x v="0"/>
    <x v="70"/>
    <x v="171"/>
    <x v="0"/>
    <x v="64"/>
    <x v="23"/>
    <x v="0"/>
    <x v="55"/>
    <x v="0"/>
    <x v="19"/>
    <x v="0"/>
  </r>
  <r>
    <x v="24"/>
    <x v="24"/>
    <x v="1"/>
    <x v="70"/>
    <x v="172"/>
    <x v="60"/>
    <x v="1"/>
    <x v="1"/>
    <x v="0"/>
    <x v="1"/>
    <x v="0"/>
    <x v="19"/>
    <x v="0"/>
  </r>
  <r>
    <x v="25"/>
    <x v="25"/>
    <x v="0"/>
    <x v="71"/>
    <x v="173"/>
    <x v="0"/>
    <x v="65"/>
    <x v="38"/>
    <x v="0"/>
    <x v="23"/>
    <x v="1"/>
    <x v="20"/>
    <x v="0"/>
  </r>
  <r>
    <x v="25"/>
    <x v="25"/>
    <x v="1"/>
    <x v="71"/>
    <x v="174"/>
    <x v="46"/>
    <x v="1"/>
    <x v="1"/>
    <x v="0"/>
    <x v="1"/>
    <x v="1"/>
    <x v="20"/>
    <x v="0"/>
  </r>
  <r>
    <x v="25"/>
    <x v="25"/>
    <x v="1"/>
    <x v="71"/>
    <x v="175"/>
    <x v="61"/>
    <x v="1"/>
    <x v="1"/>
    <x v="0"/>
    <x v="1"/>
    <x v="1"/>
    <x v="20"/>
    <x v="0"/>
  </r>
  <r>
    <x v="26"/>
    <x v="26"/>
    <x v="0"/>
    <x v="72"/>
    <x v="176"/>
    <x v="0"/>
    <x v="66"/>
    <x v="1"/>
    <x v="25"/>
    <x v="26"/>
    <x v="0"/>
    <x v="21"/>
    <x v="0"/>
  </r>
  <r>
    <x v="26"/>
    <x v="26"/>
    <x v="1"/>
    <x v="72"/>
    <x v="177"/>
    <x v="15"/>
    <x v="1"/>
    <x v="1"/>
    <x v="0"/>
    <x v="1"/>
    <x v="0"/>
    <x v="21"/>
    <x v="0"/>
  </r>
  <r>
    <x v="26"/>
    <x v="26"/>
    <x v="1"/>
    <x v="72"/>
    <x v="178"/>
    <x v="0"/>
    <x v="67"/>
    <x v="1"/>
    <x v="0"/>
    <x v="1"/>
    <x v="0"/>
    <x v="21"/>
    <x v="0"/>
  </r>
  <r>
    <x v="26"/>
    <x v="26"/>
    <x v="1"/>
    <x v="72"/>
    <x v="179"/>
    <x v="3"/>
    <x v="1"/>
    <x v="1"/>
    <x v="0"/>
    <x v="1"/>
    <x v="0"/>
    <x v="21"/>
    <x v="0"/>
  </r>
  <r>
    <x v="26"/>
    <x v="26"/>
    <x v="1"/>
    <x v="72"/>
    <x v="180"/>
    <x v="26"/>
    <x v="1"/>
    <x v="1"/>
    <x v="0"/>
    <x v="1"/>
    <x v="0"/>
    <x v="21"/>
    <x v="0"/>
  </r>
  <r>
    <x v="26"/>
    <x v="26"/>
    <x v="1"/>
    <x v="72"/>
    <x v="181"/>
    <x v="2"/>
    <x v="1"/>
    <x v="1"/>
    <x v="0"/>
    <x v="1"/>
    <x v="0"/>
    <x v="21"/>
    <x v="0"/>
  </r>
  <r>
    <x v="27"/>
    <x v="27"/>
    <x v="0"/>
    <x v="73"/>
    <x v="182"/>
    <x v="0"/>
    <x v="68"/>
    <x v="1"/>
    <x v="0"/>
    <x v="39"/>
    <x v="0"/>
    <x v="1"/>
    <x v="0"/>
  </r>
  <r>
    <x v="27"/>
    <x v="27"/>
    <x v="1"/>
    <x v="73"/>
    <x v="183"/>
    <x v="62"/>
    <x v="1"/>
    <x v="1"/>
    <x v="0"/>
    <x v="1"/>
    <x v="0"/>
    <x v="1"/>
    <x v="0"/>
  </r>
  <r>
    <x v="27"/>
    <x v="27"/>
    <x v="1"/>
    <x v="73"/>
    <x v="184"/>
    <x v="27"/>
    <x v="1"/>
    <x v="1"/>
    <x v="0"/>
    <x v="1"/>
    <x v="0"/>
    <x v="1"/>
    <x v="0"/>
  </r>
  <r>
    <x v="27"/>
    <x v="27"/>
    <x v="1"/>
    <x v="73"/>
    <x v="185"/>
    <x v="0"/>
    <x v="69"/>
    <x v="1"/>
    <x v="0"/>
    <x v="56"/>
    <x v="0"/>
    <x v="1"/>
    <x v="0"/>
  </r>
  <r>
    <x v="28"/>
    <x v="28"/>
    <x v="0"/>
    <x v="74"/>
    <x v="186"/>
    <x v="0"/>
    <x v="70"/>
    <x v="2"/>
    <x v="26"/>
    <x v="57"/>
    <x v="0"/>
    <x v="22"/>
    <x v="0"/>
  </r>
  <r>
    <x v="28"/>
    <x v="28"/>
    <x v="1"/>
    <x v="74"/>
    <x v="187"/>
    <x v="32"/>
    <x v="1"/>
    <x v="1"/>
    <x v="0"/>
    <x v="1"/>
    <x v="0"/>
    <x v="22"/>
    <x v="0"/>
  </r>
  <r>
    <x v="28"/>
    <x v="28"/>
    <x v="1"/>
    <x v="74"/>
    <x v="188"/>
    <x v="0"/>
    <x v="60"/>
    <x v="1"/>
    <x v="0"/>
    <x v="1"/>
    <x v="0"/>
    <x v="22"/>
    <x v="0"/>
  </r>
  <r>
    <x v="28"/>
    <x v="28"/>
    <x v="1"/>
    <x v="74"/>
    <x v="189"/>
    <x v="55"/>
    <x v="1"/>
    <x v="1"/>
    <x v="0"/>
    <x v="1"/>
    <x v="0"/>
    <x v="22"/>
    <x v="0"/>
  </r>
  <r>
    <x v="28"/>
    <x v="28"/>
    <x v="1"/>
    <x v="74"/>
    <x v="190"/>
    <x v="63"/>
    <x v="1"/>
    <x v="1"/>
    <x v="0"/>
    <x v="1"/>
    <x v="0"/>
    <x v="22"/>
    <x v="0"/>
  </r>
  <r>
    <x v="28"/>
    <x v="28"/>
    <x v="1"/>
    <x v="74"/>
    <x v="191"/>
    <x v="64"/>
    <x v="1"/>
    <x v="1"/>
    <x v="0"/>
    <x v="1"/>
    <x v="0"/>
    <x v="22"/>
    <x v="0"/>
  </r>
  <r>
    <x v="28"/>
    <x v="28"/>
    <x v="1"/>
    <x v="74"/>
    <x v="192"/>
    <x v="44"/>
    <x v="1"/>
    <x v="1"/>
    <x v="0"/>
    <x v="1"/>
    <x v="0"/>
    <x v="22"/>
    <x v="0"/>
  </r>
  <r>
    <x v="28"/>
    <x v="28"/>
    <x v="1"/>
    <x v="74"/>
    <x v="193"/>
    <x v="0"/>
    <x v="35"/>
    <x v="1"/>
    <x v="0"/>
    <x v="1"/>
    <x v="0"/>
    <x v="22"/>
    <x v="0"/>
  </r>
  <r>
    <x v="29"/>
    <x v="29"/>
    <x v="0"/>
    <x v="75"/>
    <x v="194"/>
    <x v="0"/>
    <x v="71"/>
    <x v="39"/>
    <x v="10"/>
    <x v="42"/>
    <x v="1"/>
    <x v="23"/>
    <x v="0"/>
  </r>
  <r>
    <x v="29"/>
    <x v="29"/>
    <x v="1"/>
    <x v="75"/>
    <x v="195"/>
    <x v="1"/>
    <x v="1"/>
    <x v="1"/>
    <x v="0"/>
    <x v="1"/>
    <x v="1"/>
    <x v="23"/>
    <x v="0"/>
  </r>
  <r>
    <x v="30"/>
    <x v="30"/>
    <x v="0"/>
    <x v="76"/>
    <x v="196"/>
    <x v="0"/>
    <x v="72"/>
    <x v="36"/>
    <x v="0"/>
    <x v="58"/>
    <x v="0"/>
    <x v="1"/>
    <x v="0"/>
  </r>
  <r>
    <x v="30"/>
    <x v="30"/>
    <x v="1"/>
    <x v="76"/>
    <x v="197"/>
    <x v="65"/>
    <x v="1"/>
    <x v="1"/>
    <x v="0"/>
    <x v="1"/>
    <x v="0"/>
    <x v="1"/>
    <x v="0"/>
  </r>
  <r>
    <x v="30"/>
    <x v="30"/>
    <x v="1"/>
    <x v="76"/>
    <x v="198"/>
    <x v="0"/>
    <x v="32"/>
    <x v="1"/>
    <x v="0"/>
    <x v="1"/>
    <x v="0"/>
    <x v="1"/>
    <x v="0"/>
  </r>
  <r>
    <x v="31"/>
    <x v="31"/>
    <x v="0"/>
    <x v="77"/>
    <x v="199"/>
    <x v="0"/>
    <x v="73"/>
    <x v="31"/>
    <x v="0"/>
    <x v="59"/>
    <x v="0"/>
    <x v="1"/>
    <x v="0"/>
  </r>
  <r>
    <x v="31"/>
    <x v="31"/>
    <x v="1"/>
    <x v="77"/>
    <x v="200"/>
    <x v="44"/>
    <x v="1"/>
    <x v="1"/>
    <x v="0"/>
    <x v="1"/>
    <x v="0"/>
    <x v="1"/>
    <x v="0"/>
  </r>
  <r>
    <x v="31"/>
    <x v="31"/>
    <x v="1"/>
    <x v="77"/>
    <x v="201"/>
    <x v="44"/>
    <x v="1"/>
    <x v="1"/>
    <x v="0"/>
    <x v="1"/>
    <x v="0"/>
    <x v="1"/>
    <x v="0"/>
  </r>
  <r>
    <x v="32"/>
    <x v="32"/>
    <x v="0"/>
    <x v="78"/>
    <x v="202"/>
    <x v="66"/>
    <x v="74"/>
    <x v="17"/>
    <x v="27"/>
    <x v="60"/>
    <x v="0"/>
    <x v="24"/>
    <x v="0"/>
  </r>
  <r>
    <x v="32"/>
    <x v="32"/>
    <x v="0"/>
    <x v="79"/>
    <x v="203"/>
    <x v="0"/>
    <x v="69"/>
    <x v="16"/>
    <x v="28"/>
    <x v="61"/>
    <x v="0"/>
    <x v="24"/>
    <x v="0"/>
  </r>
  <r>
    <x v="33"/>
    <x v="33"/>
    <x v="0"/>
    <x v="80"/>
    <x v="204"/>
    <x v="0"/>
    <x v="75"/>
    <x v="29"/>
    <x v="0"/>
    <x v="62"/>
    <x v="0"/>
    <x v="1"/>
    <x v="0"/>
  </r>
  <r>
    <x v="33"/>
    <x v="33"/>
    <x v="1"/>
    <x v="80"/>
    <x v="205"/>
    <x v="67"/>
    <x v="1"/>
    <x v="1"/>
    <x v="0"/>
    <x v="1"/>
    <x v="0"/>
    <x v="1"/>
    <x v="0"/>
  </r>
  <r>
    <x v="33"/>
    <x v="33"/>
    <x v="1"/>
    <x v="80"/>
    <x v="206"/>
    <x v="55"/>
    <x v="1"/>
    <x v="1"/>
    <x v="0"/>
    <x v="1"/>
    <x v="0"/>
    <x v="1"/>
    <x v="0"/>
  </r>
  <r>
    <x v="34"/>
    <x v="34"/>
    <x v="0"/>
    <x v="81"/>
    <x v="207"/>
    <x v="0"/>
    <x v="76"/>
    <x v="40"/>
    <x v="29"/>
    <x v="63"/>
    <x v="0"/>
    <x v="25"/>
    <x v="0"/>
  </r>
  <r>
    <x v="34"/>
    <x v="34"/>
    <x v="0"/>
    <x v="82"/>
    <x v="208"/>
    <x v="0"/>
    <x v="1"/>
    <x v="41"/>
    <x v="30"/>
    <x v="50"/>
    <x v="0"/>
    <x v="25"/>
    <x v="0"/>
  </r>
  <r>
    <x v="34"/>
    <x v="34"/>
    <x v="1"/>
    <x v="82"/>
    <x v="209"/>
    <x v="39"/>
    <x v="1"/>
    <x v="1"/>
    <x v="0"/>
    <x v="1"/>
    <x v="0"/>
    <x v="25"/>
    <x v="0"/>
  </r>
  <r>
    <x v="34"/>
    <x v="34"/>
    <x v="1"/>
    <x v="82"/>
    <x v="210"/>
    <x v="68"/>
    <x v="1"/>
    <x v="1"/>
    <x v="0"/>
    <x v="1"/>
    <x v="0"/>
    <x v="25"/>
    <x v="0"/>
  </r>
  <r>
    <x v="34"/>
    <x v="34"/>
    <x v="1"/>
    <x v="82"/>
    <x v="211"/>
    <x v="6"/>
    <x v="1"/>
    <x v="1"/>
    <x v="0"/>
    <x v="1"/>
    <x v="0"/>
    <x v="25"/>
    <x v="0"/>
  </r>
  <r>
    <x v="34"/>
    <x v="34"/>
    <x v="1"/>
    <x v="82"/>
    <x v="212"/>
    <x v="69"/>
    <x v="1"/>
    <x v="1"/>
    <x v="0"/>
    <x v="1"/>
    <x v="0"/>
    <x v="25"/>
    <x v="0"/>
  </r>
  <r>
    <x v="34"/>
    <x v="34"/>
    <x v="1"/>
    <x v="82"/>
    <x v="213"/>
    <x v="46"/>
    <x v="1"/>
    <x v="1"/>
    <x v="0"/>
    <x v="1"/>
    <x v="0"/>
    <x v="25"/>
    <x v="0"/>
  </r>
  <r>
    <x v="35"/>
    <x v="35"/>
    <x v="0"/>
    <x v="83"/>
    <x v="214"/>
    <x v="0"/>
    <x v="30"/>
    <x v="42"/>
    <x v="0"/>
    <x v="36"/>
    <x v="2"/>
    <x v="26"/>
    <x v="0"/>
  </r>
  <r>
    <x v="35"/>
    <x v="35"/>
    <x v="1"/>
    <x v="83"/>
    <x v="215"/>
    <x v="40"/>
    <x v="1"/>
    <x v="1"/>
    <x v="0"/>
    <x v="1"/>
    <x v="2"/>
    <x v="26"/>
    <x v="0"/>
  </r>
  <r>
    <x v="35"/>
    <x v="35"/>
    <x v="1"/>
    <x v="83"/>
    <x v="216"/>
    <x v="70"/>
    <x v="1"/>
    <x v="1"/>
    <x v="0"/>
    <x v="1"/>
    <x v="2"/>
    <x v="26"/>
    <x v="0"/>
  </r>
  <r>
    <x v="36"/>
    <x v="36"/>
    <x v="0"/>
    <x v="84"/>
    <x v="217"/>
    <x v="0"/>
    <x v="77"/>
    <x v="43"/>
    <x v="0"/>
    <x v="64"/>
    <x v="0"/>
    <x v="27"/>
    <x v="0"/>
  </r>
  <r>
    <x v="36"/>
    <x v="36"/>
    <x v="1"/>
    <x v="84"/>
    <x v="218"/>
    <x v="57"/>
    <x v="1"/>
    <x v="1"/>
    <x v="0"/>
    <x v="1"/>
    <x v="0"/>
    <x v="27"/>
    <x v="0"/>
  </r>
  <r>
    <x v="36"/>
    <x v="36"/>
    <x v="1"/>
    <x v="84"/>
    <x v="219"/>
    <x v="40"/>
    <x v="1"/>
    <x v="1"/>
    <x v="0"/>
    <x v="1"/>
    <x v="0"/>
    <x v="27"/>
    <x v="0"/>
  </r>
  <r>
    <x v="36"/>
    <x v="36"/>
    <x v="1"/>
    <x v="84"/>
    <x v="220"/>
    <x v="43"/>
    <x v="1"/>
    <x v="1"/>
    <x v="0"/>
    <x v="1"/>
    <x v="0"/>
    <x v="27"/>
    <x v="0"/>
  </r>
  <r>
    <x v="36"/>
    <x v="36"/>
    <x v="1"/>
    <x v="84"/>
    <x v="221"/>
    <x v="0"/>
    <x v="78"/>
    <x v="32"/>
    <x v="0"/>
    <x v="65"/>
    <x v="0"/>
    <x v="27"/>
    <x v="0"/>
  </r>
  <r>
    <x v="37"/>
    <x v="37"/>
    <x v="0"/>
    <x v="85"/>
    <x v="222"/>
    <x v="0"/>
    <x v="3"/>
    <x v="11"/>
    <x v="0"/>
    <x v="66"/>
    <x v="0"/>
    <x v="28"/>
    <x v="0"/>
  </r>
  <r>
    <x v="37"/>
    <x v="37"/>
    <x v="1"/>
    <x v="85"/>
    <x v="223"/>
    <x v="26"/>
    <x v="1"/>
    <x v="1"/>
    <x v="0"/>
    <x v="1"/>
    <x v="0"/>
    <x v="28"/>
    <x v="0"/>
  </r>
  <r>
    <x v="37"/>
    <x v="38"/>
    <x v="0"/>
    <x v="86"/>
    <x v="224"/>
    <x v="0"/>
    <x v="79"/>
    <x v="11"/>
    <x v="0"/>
    <x v="67"/>
    <x v="0"/>
    <x v="28"/>
    <x v="0"/>
  </r>
  <r>
    <x v="37"/>
    <x v="38"/>
    <x v="1"/>
    <x v="86"/>
    <x v="225"/>
    <x v="4"/>
    <x v="1"/>
    <x v="1"/>
    <x v="0"/>
    <x v="1"/>
    <x v="0"/>
    <x v="28"/>
    <x v="0"/>
  </r>
  <r>
    <x v="37"/>
    <x v="38"/>
    <x v="1"/>
    <x v="86"/>
    <x v="226"/>
    <x v="0"/>
    <x v="41"/>
    <x v="0"/>
    <x v="0"/>
    <x v="68"/>
    <x v="0"/>
    <x v="28"/>
    <x v="0"/>
  </r>
  <r>
    <x v="37"/>
    <x v="38"/>
    <x v="1"/>
    <x v="86"/>
    <x v="227"/>
    <x v="71"/>
    <x v="1"/>
    <x v="1"/>
    <x v="0"/>
    <x v="1"/>
    <x v="0"/>
    <x v="28"/>
    <x v="0"/>
  </r>
  <r>
    <x v="37"/>
    <x v="38"/>
    <x v="1"/>
    <x v="86"/>
    <x v="228"/>
    <x v="0"/>
    <x v="32"/>
    <x v="1"/>
    <x v="0"/>
    <x v="1"/>
    <x v="0"/>
    <x v="28"/>
    <x v="0"/>
  </r>
  <r>
    <x v="38"/>
    <x v="39"/>
    <x v="0"/>
    <x v="87"/>
    <x v="229"/>
    <x v="0"/>
    <x v="45"/>
    <x v="33"/>
    <x v="0"/>
    <x v="69"/>
    <x v="2"/>
    <x v="29"/>
    <x v="0"/>
  </r>
  <r>
    <x v="38"/>
    <x v="39"/>
    <x v="1"/>
    <x v="87"/>
    <x v="230"/>
    <x v="64"/>
    <x v="1"/>
    <x v="1"/>
    <x v="0"/>
    <x v="1"/>
    <x v="2"/>
    <x v="29"/>
    <x v="0"/>
  </r>
  <r>
    <x v="39"/>
    <x v="40"/>
    <x v="0"/>
    <x v="88"/>
    <x v="231"/>
    <x v="0"/>
    <x v="80"/>
    <x v="24"/>
    <x v="31"/>
    <x v="70"/>
    <x v="1"/>
    <x v="30"/>
    <x v="0"/>
  </r>
  <r>
    <x v="39"/>
    <x v="40"/>
    <x v="1"/>
    <x v="88"/>
    <x v="232"/>
    <x v="64"/>
    <x v="1"/>
    <x v="1"/>
    <x v="0"/>
    <x v="1"/>
    <x v="1"/>
    <x v="30"/>
    <x v="0"/>
  </r>
  <r>
    <x v="39"/>
    <x v="40"/>
    <x v="1"/>
    <x v="88"/>
    <x v="233"/>
    <x v="72"/>
    <x v="1"/>
    <x v="1"/>
    <x v="0"/>
    <x v="1"/>
    <x v="1"/>
    <x v="30"/>
    <x v="0"/>
  </r>
  <r>
    <x v="39"/>
    <x v="40"/>
    <x v="1"/>
    <x v="88"/>
    <x v="234"/>
    <x v="73"/>
    <x v="1"/>
    <x v="1"/>
    <x v="0"/>
    <x v="1"/>
    <x v="1"/>
    <x v="30"/>
    <x v="0"/>
  </r>
  <r>
    <x v="40"/>
    <x v="41"/>
    <x v="0"/>
    <x v="89"/>
    <x v="235"/>
    <x v="0"/>
    <x v="61"/>
    <x v="16"/>
    <x v="0"/>
    <x v="71"/>
    <x v="0"/>
    <x v="31"/>
    <x v="0"/>
  </r>
  <r>
    <x v="40"/>
    <x v="41"/>
    <x v="1"/>
    <x v="89"/>
    <x v="236"/>
    <x v="23"/>
    <x v="1"/>
    <x v="1"/>
    <x v="0"/>
    <x v="1"/>
    <x v="0"/>
    <x v="31"/>
    <x v="0"/>
  </r>
  <r>
    <x v="40"/>
    <x v="41"/>
    <x v="1"/>
    <x v="89"/>
    <x v="237"/>
    <x v="65"/>
    <x v="1"/>
    <x v="1"/>
    <x v="0"/>
    <x v="1"/>
    <x v="0"/>
    <x v="31"/>
    <x v="0"/>
  </r>
  <r>
    <x v="40"/>
    <x v="41"/>
    <x v="1"/>
    <x v="89"/>
    <x v="238"/>
    <x v="0"/>
    <x v="57"/>
    <x v="1"/>
    <x v="0"/>
    <x v="1"/>
    <x v="0"/>
    <x v="31"/>
    <x v="0"/>
  </r>
  <r>
    <x v="41"/>
    <x v="42"/>
    <x v="0"/>
    <x v="90"/>
    <x v="239"/>
    <x v="0"/>
    <x v="81"/>
    <x v="0"/>
    <x v="0"/>
    <x v="47"/>
    <x v="0"/>
    <x v="32"/>
    <x v="0"/>
  </r>
  <r>
    <x v="41"/>
    <x v="42"/>
    <x v="1"/>
    <x v="90"/>
    <x v="240"/>
    <x v="38"/>
    <x v="1"/>
    <x v="1"/>
    <x v="0"/>
    <x v="1"/>
    <x v="0"/>
    <x v="32"/>
    <x v="0"/>
  </r>
  <r>
    <x v="41"/>
    <x v="42"/>
    <x v="1"/>
    <x v="90"/>
    <x v="241"/>
    <x v="1"/>
    <x v="1"/>
    <x v="1"/>
    <x v="0"/>
    <x v="1"/>
    <x v="0"/>
    <x v="32"/>
    <x v="0"/>
  </r>
  <r>
    <x v="41"/>
    <x v="42"/>
    <x v="1"/>
    <x v="90"/>
    <x v="242"/>
    <x v="33"/>
    <x v="1"/>
    <x v="1"/>
    <x v="0"/>
    <x v="1"/>
    <x v="0"/>
    <x v="32"/>
    <x v="0"/>
  </r>
  <r>
    <x v="41"/>
    <x v="43"/>
    <x v="0"/>
    <x v="91"/>
    <x v="243"/>
    <x v="0"/>
    <x v="0"/>
    <x v="27"/>
    <x v="0"/>
    <x v="71"/>
    <x v="0"/>
    <x v="32"/>
    <x v="0"/>
  </r>
  <r>
    <x v="41"/>
    <x v="43"/>
    <x v="1"/>
    <x v="91"/>
    <x v="244"/>
    <x v="46"/>
    <x v="1"/>
    <x v="1"/>
    <x v="0"/>
    <x v="1"/>
    <x v="0"/>
    <x v="32"/>
    <x v="0"/>
  </r>
  <r>
    <x v="42"/>
    <x v="44"/>
    <x v="0"/>
    <x v="92"/>
    <x v="245"/>
    <x v="0"/>
    <x v="82"/>
    <x v="34"/>
    <x v="32"/>
    <x v="72"/>
    <x v="0"/>
    <x v="33"/>
    <x v="0"/>
  </r>
  <r>
    <x v="42"/>
    <x v="44"/>
    <x v="1"/>
    <x v="92"/>
    <x v="246"/>
    <x v="54"/>
    <x v="1"/>
    <x v="1"/>
    <x v="0"/>
    <x v="1"/>
    <x v="0"/>
    <x v="33"/>
    <x v="0"/>
  </r>
  <r>
    <x v="42"/>
    <x v="44"/>
    <x v="1"/>
    <x v="92"/>
    <x v="247"/>
    <x v="0"/>
    <x v="83"/>
    <x v="27"/>
    <x v="0"/>
    <x v="73"/>
    <x v="0"/>
    <x v="33"/>
    <x v="0"/>
  </r>
  <r>
    <x v="42"/>
    <x v="44"/>
    <x v="1"/>
    <x v="92"/>
    <x v="248"/>
    <x v="74"/>
    <x v="1"/>
    <x v="1"/>
    <x v="0"/>
    <x v="1"/>
    <x v="0"/>
    <x v="33"/>
    <x v="0"/>
  </r>
  <r>
    <x v="42"/>
    <x v="44"/>
    <x v="1"/>
    <x v="92"/>
    <x v="249"/>
    <x v="75"/>
    <x v="1"/>
    <x v="1"/>
    <x v="0"/>
    <x v="1"/>
    <x v="0"/>
    <x v="33"/>
    <x v="0"/>
  </r>
  <r>
    <x v="43"/>
    <x v="45"/>
    <x v="0"/>
    <x v="93"/>
    <x v="250"/>
    <x v="0"/>
    <x v="84"/>
    <x v="44"/>
    <x v="33"/>
    <x v="74"/>
    <x v="1"/>
    <x v="34"/>
    <x v="0"/>
  </r>
  <r>
    <x v="43"/>
    <x v="45"/>
    <x v="1"/>
    <x v="93"/>
    <x v="251"/>
    <x v="15"/>
    <x v="1"/>
    <x v="1"/>
    <x v="0"/>
    <x v="1"/>
    <x v="1"/>
    <x v="34"/>
    <x v="0"/>
  </r>
  <r>
    <x v="43"/>
    <x v="45"/>
    <x v="1"/>
    <x v="93"/>
    <x v="252"/>
    <x v="76"/>
    <x v="1"/>
    <x v="1"/>
    <x v="0"/>
    <x v="1"/>
    <x v="1"/>
    <x v="34"/>
    <x v="0"/>
  </r>
  <r>
    <x v="43"/>
    <x v="45"/>
    <x v="1"/>
    <x v="93"/>
    <x v="253"/>
    <x v="0"/>
    <x v="85"/>
    <x v="1"/>
    <x v="0"/>
    <x v="1"/>
    <x v="1"/>
    <x v="34"/>
    <x v="0"/>
  </r>
  <r>
    <x v="43"/>
    <x v="45"/>
    <x v="1"/>
    <x v="93"/>
    <x v="254"/>
    <x v="44"/>
    <x v="1"/>
    <x v="1"/>
    <x v="0"/>
    <x v="1"/>
    <x v="1"/>
    <x v="34"/>
    <x v="0"/>
  </r>
  <r>
    <x v="43"/>
    <x v="45"/>
    <x v="1"/>
    <x v="93"/>
    <x v="255"/>
    <x v="2"/>
    <x v="1"/>
    <x v="1"/>
    <x v="0"/>
    <x v="1"/>
    <x v="1"/>
    <x v="34"/>
    <x v="0"/>
  </r>
  <r>
    <x v="43"/>
    <x v="45"/>
    <x v="1"/>
    <x v="93"/>
    <x v="256"/>
    <x v="0"/>
    <x v="29"/>
    <x v="1"/>
    <x v="0"/>
    <x v="1"/>
    <x v="1"/>
    <x v="34"/>
    <x v="0"/>
  </r>
  <r>
    <x v="43"/>
    <x v="45"/>
    <x v="0"/>
    <x v="94"/>
    <x v="257"/>
    <x v="0"/>
    <x v="86"/>
    <x v="2"/>
    <x v="0"/>
    <x v="75"/>
    <x v="1"/>
    <x v="34"/>
    <x v="0"/>
  </r>
  <r>
    <x v="43"/>
    <x v="45"/>
    <x v="1"/>
    <x v="94"/>
    <x v="258"/>
    <x v="47"/>
    <x v="1"/>
    <x v="1"/>
    <x v="0"/>
    <x v="1"/>
    <x v="1"/>
    <x v="34"/>
    <x v="0"/>
  </r>
  <r>
    <x v="43"/>
    <x v="45"/>
    <x v="1"/>
    <x v="94"/>
    <x v="259"/>
    <x v="54"/>
    <x v="1"/>
    <x v="1"/>
    <x v="0"/>
    <x v="1"/>
    <x v="1"/>
    <x v="34"/>
    <x v="0"/>
  </r>
  <r>
    <x v="43"/>
    <x v="45"/>
    <x v="1"/>
    <x v="94"/>
    <x v="260"/>
    <x v="77"/>
    <x v="1"/>
    <x v="1"/>
    <x v="0"/>
    <x v="1"/>
    <x v="1"/>
    <x v="34"/>
    <x v="0"/>
  </r>
  <r>
    <x v="44"/>
    <x v="46"/>
    <x v="0"/>
    <x v="95"/>
    <x v="261"/>
    <x v="0"/>
    <x v="43"/>
    <x v="35"/>
    <x v="0"/>
    <x v="40"/>
    <x v="0"/>
    <x v="35"/>
    <x v="0"/>
  </r>
  <r>
    <x v="44"/>
    <x v="46"/>
    <x v="1"/>
    <x v="95"/>
    <x v="262"/>
    <x v="35"/>
    <x v="1"/>
    <x v="1"/>
    <x v="0"/>
    <x v="1"/>
    <x v="0"/>
    <x v="35"/>
    <x v="0"/>
  </r>
  <r>
    <x v="44"/>
    <x v="47"/>
    <x v="0"/>
    <x v="96"/>
    <x v="263"/>
    <x v="0"/>
    <x v="57"/>
    <x v="1"/>
    <x v="0"/>
    <x v="1"/>
    <x v="0"/>
    <x v="35"/>
    <x v="0"/>
  </r>
  <r>
    <x v="44"/>
    <x v="47"/>
    <x v="1"/>
    <x v="96"/>
    <x v="264"/>
    <x v="26"/>
    <x v="1"/>
    <x v="1"/>
    <x v="0"/>
    <x v="1"/>
    <x v="0"/>
    <x v="35"/>
    <x v="0"/>
  </r>
  <r>
    <x v="45"/>
    <x v="48"/>
    <x v="0"/>
    <x v="97"/>
    <x v="265"/>
    <x v="0"/>
    <x v="67"/>
    <x v="39"/>
    <x v="0"/>
    <x v="76"/>
    <x v="0"/>
    <x v="36"/>
    <x v="0"/>
  </r>
  <r>
    <x v="45"/>
    <x v="48"/>
    <x v="1"/>
    <x v="97"/>
    <x v="266"/>
    <x v="45"/>
    <x v="1"/>
    <x v="1"/>
    <x v="0"/>
    <x v="1"/>
    <x v="0"/>
    <x v="36"/>
    <x v="0"/>
  </r>
  <r>
    <x v="45"/>
    <x v="48"/>
    <x v="1"/>
    <x v="97"/>
    <x v="267"/>
    <x v="65"/>
    <x v="1"/>
    <x v="1"/>
    <x v="0"/>
    <x v="1"/>
    <x v="0"/>
    <x v="36"/>
    <x v="0"/>
  </r>
  <r>
    <x v="45"/>
    <x v="48"/>
    <x v="1"/>
    <x v="97"/>
    <x v="268"/>
    <x v="0"/>
    <x v="49"/>
    <x v="1"/>
    <x v="0"/>
    <x v="1"/>
    <x v="0"/>
    <x v="36"/>
    <x v="0"/>
  </r>
  <r>
    <x v="46"/>
    <x v="49"/>
    <x v="0"/>
    <x v="98"/>
    <x v="269"/>
    <x v="0"/>
    <x v="87"/>
    <x v="42"/>
    <x v="0"/>
    <x v="77"/>
    <x v="1"/>
    <x v="37"/>
    <x v="0"/>
  </r>
  <r>
    <x v="46"/>
    <x v="49"/>
    <x v="1"/>
    <x v="98"/>
    <x v="270"/>
    <x v="62"/>
    <x v="1"/>
    <x v="1"/>
    <x v="0"/>
    <x v="1"/>
    <x v="1"/>
    <x v="37"/>
    <x v="0"/>
  </r>
  <r>
    <x v="46"/>
    <x v="49"/>
    <x v="1"/>
    <x v="98"/>
    <x v="271"/>
    <x v="78"/>
    <x v="1"/>
    <x v="1"/>
    <x v="0"/>
    <x v="1"/>
    <x v="1"/>
    <x v="37"/>
    <x v="0"/>
  </r>
  <r>
    <x v="46"/>
    <x v="49"/>
    <x v="1"/>
    <x v="98"/>
    <x v="272"/>
    <x v="0"/>
    <x v="12"/>
    <x v="1"/>
    <x v="0"/>
    <x v="1"/>
    <x v="1"/>
    <x v="37"/>
    <x v="0"/>
  </r>
  <r>
    <x v="47"/>
    <x v="50"/>
    <x v="0"/>
    <x v="99"/>
    <x v="273"/>
    <x v="0"/>
    <x v="88"/>
    <x v="29"/>
    <x v="0"/>
    <x v="78"/>
    <x v="0"/>
    <x v="1"/>
    <x v="0"/>
  </r>
  <r>
    <x v="47"/>
    <x v="50"/>
    <x v="1"/>
    <x v="99"/>
    <x v="274"/>
    <x v="2"/>
    <x v="1"/>
    <x v="1"/>
    <x v="0"/>
    <x v="1"/>
    <x v="0"/>
    <x v="1"/>
    <x v="0"/>
  </r>
  <r>
    <x v="48"/>
    <x v="51"/>
    <x v="0"/>
    <x v="100"/>
    <x v="275"/>
    <x v="0"/>
    <x v="89"/>
    <x v="45"/>
    <x v="34"/>
    <x v="20"/>
    <x v="1"/>
    <x v="38"/>
    <x v="0"/>
  </r>
  <r>
    <x v="48"/>
    <x v="51"/>
    <x v="1"/>
    <x v="100"/>
    <x v="276"/>
    <x v="63"/>
    <x v="1"/>
    <x v="1"/>
    <x v="0"/>
    <x v="1"/>
    <x v="1"/>
    <x v="38"/>
    <x v="0"/>
  </r>
  <r>
    <x v="48"/>
    <x v="51"/>
    <x v="1"/>
    <x v="100"/>
    <x v="277"/>
    <x v="0"/>
    <x v="32"/>
    <x v="1"/>
    <x v="0"/>
    <x v="1"/>
    <x v="1"/>
    <x v="38"/>
    <x v="0"/>
  </r>
  <r>
    <x v="49"/>
    <x v="52"/>
    <x v="0"/>
    <x v="101"/>
    <x v="278"/>
    <x v="0"/>
    <x v="1"/>
    <x v="1"/>
    <x v="33"/>
    <x v="79"/>
    <x v="1"/>
    <x v="39"/>
    <x v="0"/>
  </r>
  <r>
    <x v="49"/>
    <x v="52"/>
    <x v="1"/>
    <x v="101"/>
    <x v="279"/>
    <x v="79"/>
    <x v="1"/>
    <x v="1"/>
    <x v="0"/>
    <x v="1"/>
    <x v="1"/>
    <x v="39"/>
    <x v="0"/>
  </r>
  <r>
    <x v="49"/>
    <x v="52"/>
    <x v="1"/>
    <x v="101"/>
    <x v="280"/>
    <x v="0"/>
    <x v="90"/>
    <x v="46"/>
    <x v="0"/>
    <x v="80"/>
    <x v="1"/>
    <x v="39"/>
    <x v="0"/>
  </r>
  <r>
    <x v="49"/>
    <x v="52"/>
    <x v="0"/>
    <x v="102"/>
    <x v="281"/>
    <x v="0"/>
    <x v="91"/>
    <x v="47"/>
    <x v="0"/>
    <x v="81"/>
    <x v="1"/>
    <x v="39"/>
    <x v="0"/>
  </r>
  <r>
    <x v="49"/>
    <x v="52"/>
    <x v="1"/>
    <x v="102"/>
    <x v="282"/>
    <x v="4"/>
    <x v="1"/>
    <x v="1"/>
    <x v="0"/>
    <x v="1"/>
    <x v="1"/>
    <x v="39"/>
    <x v="0"/>
  </r>
  <r>
    <x v="49"/>
    <x v="52"/>
    <x v="1"/>
    <x v="102"/>
    <x v="283"/>
    <x v="0"/>
    <x v="81"/>
    <x v="0"/>
    <x v="0"/>
    <x v="82"/>
    <x v="1"/>
    <x v="39"/>
    <x v="0"/>
  </r>
  <r>
    <x v="49"/>
    <x v="52"/>
    <x v="1"/>
    <x v="102"/>
    <x v="284"/>
    <x v="80"/>
    <x v="1"/>
    <x v="1"/>
    <x v="0"/>
    <x v="1"/>
    <x v="1"/>
    <x v="39"/>
    <x v="0"/>
  </r>
  <r>
    <x v="50"/>
    <x v="53"/>
    <x v="0"/>
    <x v="103"/>
    <x v="285"/>
    <x v="0"/>
    <x v="92"/>
    <x v="48"/>
    <x v="23"/>
    <x v="83"/>
    <x v="0"/>
    <x v="40"/>
    <x v="0"/>
  </r>
  <r>
    <x v="50"/>
    <x v="53"/>
    <x v="1"/>
    <x v="103"/>
    <x v="286"/>
    <x v="46"/>
    <x v="1"/>
    <x v="1"/>
    <x v="0"/>
    <x v="1"/>
    <x v="0"/>
    <x v="40"/>
    <x v="0"/>
  </r>
  <r>
    <x v="50"/>
    <x v="53"/>
    <x v="1"/>
    <x v="103"/>
    <x v="287"/>
    <x v="0"/>
    <x v="69"/>
    <x v="1"/>
    <x v="0"/>
    <x v="1"/>
    <x v="0"/>
    <x v="40"/>
    <x v="0"/>
  </r>
  <r>
    <x v="50"/>
    <x v="53"/>
    <x v="1"/>
    <x v="103"/>
    <x v="288"/>
    <x v="15"/>
    <x v="1"/>
    <x v="1"/>
    <x v="0"/>
    <x v="1"/>
    <x v="0"/>
    <x v="40"/>
    <x v="0"/>
  </r>
  <r>
    <x v="50"/>
    <x v="53"/>
    <x v="1"/>
    <x v="103"/>
    <x v="289"/>
    <x v="40"/>
    <x v="1"/>
    <x v="1"/>
    <x v="0"/>
    <x v="1"/>
    <x v="0"/>
    <x v="40"/>
    <x v="0"/>
  </r>
  <r>
    <x v="51"/>
    <x v="54"/>
    <x v="0"/>
    <x v="104"/>
    <x v="290"/>
    <x v="0"/>
    <x v="77"/>
    <x v="49"/>
    <x v="0"/>
    <x v="84"/>
    <x v="0"/>
    <x v="41"/>
    <x v="0"/>
  </r>
  <r>
    <x v="51"/>
    <x v="54"/>
    <x v="1"/>
    <x v="104"/>
    <x v="291"/>
    <x v="2"/>
    <x v="1"/>
    <x v="1"/>
    <x v="0"/>
    <x v="1"/>
    <x v="0"/>
    <x v="41"/>
    <x v="0"/>
  </r>
  <r>
    <x v="51"/>
    <x v="54"/>
    <x v="1"/>
    <x v="104"/>
    <x v="292"/>
    <x v="0"/>
    <x v="54"/>
    <x v="1"/>
    <x v="0"/>
    <x v="1"/>
    <x v="0"/>
    <x v="41"/>
    <x v="0"/>
  </r>
  <r>
    <x v="51"/>
    <x v="54"/>
    <x v="1"/>
    <x v="104"/>
    <x v="293"/>
    <x v="46"/>
    <x v="1"/>
    <x v="1"/>
    <x v="0"/>
    <x v="1"/>
    <x v="0"/>
    <x v="41"/>
    <x v="0"/>
  </r>
  <r>
    <x v="51"/>
    <x v="54"/>
    <x v="1"/>
    <x v="104"/>
    <x v="294"/>
    <x v="0"/>
    <x v="52"/>
    <x v="1"/>
    <x v="0"/>
    <x v="1"/>
    <x v="0"/>
    <x v="41"/>
    <x v="0"/>
  </r>
  <r>
    <x v="51"/>
    <x v="54"/>
    <x v="1"/>
    <x v="104"/>
    <x v="295"/>
    <x v="7"/>
    <x v="1"/>
    <x v="1"/>
    <x v="0"/>
    <x v="1"/>
    <x v="0"/>
    <x v="41"/>
    <x v="0"/>
  </r>
  <r>
    <x v="51"/>
    <x v="54"/>
    <x v="1"/>
    <x v="104"/>
    <x v="296"/>
    <x v="0"/>
    <x v="66"/>
    <x v="31"/>
    <x v="0"/>
    <x v="0"/>
    <x v="0"/>
    <x v="41"/>
    <x v="0"/>
  </r>
  <r>
    <x v="51"/>
    <x v="54"/>
    <x v="1"/>
    <x v="104"/>
    <x v="297"/>
    <x v="59"/>
    <x v="1"/>
    <x v="1"/>
    <x v="0"/>
    <x v="1"/>
    <x v="0"/>
    <x v="41"/>
    <x v="0"/>
  </r>
  <r>
    <x v="52"/>
    <x v="55"/>
    <x v="0"/>
    <x v="105"/>
    <x v="298"/>
    <x v="0"/>
    <x v="65"/>
    <x v="31"/>
    <x v="0"/>
    <x v="85"/>
    <x v="0"/>
    <x v="1"/>
    <x v="0"/>
  </r>
  <r>
    <x v="52"/>
    <x v="55"/>
    <x v="1"/>
    <x v="105"/>
    <x v="299"/>
    <x v="26"/>
    <x v="1"/>
    <x v="1"/>
    <x v="0"/>
    <x v="1"/>
    <x v="0"/>
    <x v="1"/>
    <x v="0"/>
  </r>
  <r>
    <x v="52"/>
    <x v="55"/>
    <x v="1"/>
    <x v="105"/>
    <x v="300"/>
    <x v="0"/>
    <x v="93"/>
    <x v="1"/>
    <x v="0"/>
    <x v="1"/>
    <x v="0"/>
    <x v="1"/>
    <x v="0"/>
  </r>
  <r>
    <x v="52"/>
    <x v="55"/>
    <x v="1"/>
    <x v="105"/>
    <x v="301"/>
    <x v="44"/>
    <x v="1"/>
    <x v="1"/>
    <x v="0"/>
    <x v="1"/>
    <x v="0"/>
    <x v="1"/>
    <x v="0"/>
  </r>
  <r>
    <x v="52"/>
    <x v="55"/>
    <x v="1"/>
    <x v="105"/>
    <x v="302"/>
    <x v="0"/>
    <x v="53"/>
    <x v="26"/>
    <x v="0"/>
    <x v="39"/>
    <x v="0"/>
    <x v="1"/>
    <x v="0"/>
  </r>
  <r>
    <x v="52"/>
    <x v="55"/>
    <x v="1"/>
    <x v="105"/>
    <x v="303"/>
    <x v="70"/>
    <x v="1"/>
    <x v="1"/>
    <x v="0"/>
    <x v="1"/>
    <x v="0"/>
    <x v="1"/>
    <x v="0"/>
  </r>
  <r>
    <x v="53"/>
    <x v="56"/>
    <x v="0"/>
    <x v="106"/>
    <x v="304"/>
    <x v="0"/>
    <x v="94"/>
    <x v="41"/>
    <x v="0"/>
    <x v="86"/>
    <x v="1"/>
    <x v="42"/>
    <x v="0"/>
  </r>
  <r>
    <x v="53"/>
    <x v="56"/>
    <x v="1"/>
    <x v="106"/>
    <x v="305"/>
    <x v="81"/>
    <x v="1"/>
    <x v="1"/>
    <x v="0"/>
    <x v="1"/>
    <x v="1"/>
    <x v="42"/>
    <x v="0"/>
  </r>
  <r>
    <x v="54"/>
    <x v="57"/>
    <x v="0"/>
    <x v="107"/>
    <x v="306"/>
    <x v="0"/>
    <x v="73"/>
    <x v="35"/>
    <x v="0"/>
    <x v="87"/>
    <x v="0"/>
    <x v="43"/>
    <x v="0"/>
  </r>
  <r>
    <x v="54"/>
    <x v="57"/>
    <x v="1"/>
    <x v="107"/>
    <x v="307"/>
    <x v="82"/>
    <x v="1"/>
    <x v="1"/>
    <x v="0"/>
    <x v="1"/>
    <x v="0"/>
    <x v="43"/>
    <x v="0"/>
  </r>
  <r>
    <x v="54"/>
    <x v="58"/>
    <x v="0"/>
    <x v="108"/>
    <x v="308"/>
    <x v="0"/>
    <x v="73"/>
    <x v="50"/>
    <x v="0"/>
    <x v="34"/>
    <x v="0"/>
    <x v="43"/>
    <x v="0"/>
  </r>
  <r>
    <x v="54"/>
    <x v="58"/>
    <x v="1"/>
    <x v="108"/>
    <x v="309"/>
    <x v="83"/>
    <x v="1"/>
    <x v="1"/>
    <x v="0"/>
    <x v="1"/>
    <x v="0"/>
    <x v="43"/>
    <x v="0"/>
  </r>
  <r>
    <x v="54"/>
    <x v="59"/>
    <x v="0"/>
    <x v="109"/>
    <x v="310"/>
    <x v="0"/>
    <x v="95"/>
    <x v="27"/>
    <x v="0"/>
    <x v="65"/>
    <x v="0"/>
    <x v="43"/>
    <x v="0"/>
  </r>
  <r>
    <x v="54"/>
    <x v="59"/>
    <x v="1"/>
    <x v="109"/>
    <x v="311"/>
    <x v="15"/>
    <x v="1"/>
    <x v="1"/>
    <x v="0"/>
    <x v="1"/>
    <x v="0"/>
    <x v="43"/>
    <x v="0"/>
  </r>
  <r>
    <x v="55"/>
    <x v="60"/>
    <x v="0"/>
    <x v="110"/>
    <x v="312"/>
    <x v="0"/>
    <x v="96"/>
    <x v="37"/>
    <x v="0"/>
    <x v="88"/>
    <x v="0"/>
    <x v="1"/>
    <x v="0"/>
  </r>
  <r>
    <x v="55"/>
    <x v="60"/>
    <x v="1"/>
    <x v="110"/>
    <x v="313"/>
    <x v="84"/>
    <x v="1"/>
    <x v="1"/>
    <x v="0"/>
    <x v="1"/>
    <x v="0"/>
    <x v="1"/>
    <x v="0"/>
  </r>
  <r>
    <x v="56"/>
    <x v="61"/>
    <x v="0"/>
    <x v="111"/>
    <x v="314"/>
    <x v="0"/>
    <x v="63"/>
    <x v="1"/>
    <x v="0"/>
    <x v="1"/>
    <x v="0"/>
    <x v="1"/>
    <x v="0"/>
  </r>
  <r>
    <x v="56"/>
    <x v="61"/>
    <x v="1"/>
    <x v="111"/>
    <x v="315"/>
    <x v="0"/>
    <x v="1"/>
    <x v="1"/>
    <x v="0"/>
    <x v="1"/>
    <x v="0"/>
    <x v="1"/>
    <x v="0"/>
  </r>
  <r>
    <x v="56"/>
    <x v="61"/>
    <x v="1"/>
    <x v="111"/>
    <x v="316"/>
    <x v="85"/>
    <x v="1"/>
    <x v="1"/>
    <x v="0"/>
    <x v="1"/>
    <x v="0"/>
    <x v="1"/>
    <x v="0"/>
  </r>
  <r>
    <x v="57"/>
    <x v="62"/>
    <x v="0"/>
    <x v="112"/>
    <x v="317"/>
    <x v="0"/>
    <x v="75"/>
    <x v="31"/>
    <x v="0"/>
    <x v="65"/>
    <x v="0"/>
    <x v="1"/>
    <x v="0"/>
  </r>
  <r>
    <x v="57"/>
    <x v="62"/>
    <x v="1"/>
    <x v="112"/>
    <x v="318"/>
    <x v="32"/>
    <x v="1"/>
    <x v="1"/>
    <x v="0"/>
    <x v="1"/>
    <x v="0"/>
    <x v="1"/>
    <x v="0"/>
  </r>
  <r>
    <x v="57"/>
    <x v="62"/>
    <x v="1"/>
    <x v="112"/>
    <x v="319"/>
    <x v="5"/>
    <x v="1"/>
    <x v="1"/>
    <x v="0"/>
    <x v="1"/>
    <x v="0"/>
    <x v="1"/>
    <x v="0"/>
  </r>
  <r>
    <x v="57"/>
    <x v="63"/>
    <x v="0"/>
    <x v="113"/>
    <x v="320"/>
    <x v="0"/>
    <x v="97"/>
    <x v="37"/>
    <x v="0"/>
    <x v="24"/>
    <x v="0"/>
    <x v="1"/>
    <x v="0"/>
  </r>
  <r>
    <x v="57"/>
    <x v="63"/>
    <x v="1"/>
    <x v="113"/>
    <x v="321"/>
    <x v="44"/>
    <x v="1"/>
    <x v="1"/>
    <x v="0"/>
    <x v="1"/>
    <x v="0"/>
    <x v="1"/>
    <x v="0"/>
  </r>
  <r>
    <x v="57"/>
    <x v="63"/>
    <x v="1"/>
    <x v="113"/>
    <x v="322"/>
    <x v="7"/>
    <x v="1"/>
    <x v="1"/>
    <x v="0"/>
    <x v="1"/>
    <x v="0"/>
    <x v="1"/>
    <x v="0"/>
  </r>
  <r>
    <x v="58"/>
    <x v="64"/>
    <x v="0"/>
    <x v="114"/>
    <x v="323"/>
    <x v="0"/>
    <x v="98"/>
    <x v="41"/>
    <x v="0"/>
    <x v="89"/>
    <x v="0"/>
    <x v="44"/>
    <x v="0"/>
  </r>
  <r>
    <x v="58"/>
    <x v="64"/>
    <x v="1"/>
    <x v="114"/>
    <x v="324"/>
    <x v="49"/>
    <x v="1"/>
    <x v="1"/>
    <x v="0"/>
    <x v="1"/>
    <x v="0"/>
    <x v="44"/>
    <x v="0"/>
  </r>
  <r>
    <x v="59"/>
    <x v="65"/>
    <x v="0"/>
    <x v="115"/>
    <x v="325"/>
    <x v="0"/>
    <x v="99"/>
    <x v="51"/>
    <x v="0"/>
    <x v="90"/>
    <x v="0"/>
    <x v="45"/>
    <x v="0"/>
  </r>
  <r>
    <x v="59"/>
    <x v="65"/>
    <x v="1"/>
    <x v="115"/>
    <x v="326"/>
    <x v="86"/>
    <x v="1"/>
    <x v="1"/>
    <x v="0"/>
    <x v="1"/>
    <x v="0"/>
    <x v="45"/>
    <x v="0"/>
  </r>
  <r>
    <x v="60"/>
    <x v="66"/>
    <x v="0"/>
    <x v="116"/>
    <x v="327"/>
    <x v="0"/>
    <x v="44"/>
    <x v="50"/>
    <x v="0"/>
    <x v="91"/>
    <x v="0"/>
    <x v="46"/>
    <x v="0"/>
  </r>
  <r>
    <x v="60"/>
    <x v="66"/>
    <x v="1"/>
    <x v="116"/>
    <x v="328"/>
    <x v="83"/>
    <x v="1"/>
    <x v="1"/>
    <x v="0"/>
    <x v="1"/>
    <x v="0"/>
    <x v="46"/>
    <x v="0"/>
  </r>
  <r>
    <x v="60"/>
    <x v="66"/>
    <x v="1"/>
    <x v="116"/>
    <x v="329"/>
    <x v="0"/>
    <x v="83"/>
    <x v="52"/>
    <x v="0"/>
    <x v="41"/>
    <x v="0"/>
    <x v="46"/>
    <x v="0"/>
  </r>
  <r>
    <x v="60"/>
    <x v="66"/>
    <x v="1"/>
    <x v="116"/>
    <x v="330"/>
    <x v="54"/>
    <x v="1"/>
    <x v="1"/>
    <x v="0"/>
    <x v="1"/>
    <x v="0"/>
    <x v="46"/>
    <x v="0"/>
  </r>
  <r>
    <x v="60"/>
    <x v="66"/>
    <x v="1"/>
    <x v="116"/>
    <x v="331"/>
    <x v="0"/>
    <x v="100"/>
    <x v="39"/>
    <x v="0"/>
    <x v="87"/>
    <x v="2"/>
    <x v="46"/>
    <x v="0"/>
  </r>
  <r>
    <x v="60"/>
    <x v="66"/>
    <x v="1"/>
    <x v="116"/>
    <x v="332"/>
    <x v="40"/>
    <x v="1"/>
    <x v="1"/>
    <x v="0"/>
    <x v="1"/>
    <x v="0"/>
    <x v="46"/>
    <x v="0"/>
  </r>
  <r>
    <x v="61"/>
    <x v="67"/>
    <x v="0"/>
    <x v="117"/>
    <x v="333"/>
    <x v="0"/>
    <x v="101"/>
    <x v="39"/>
    <x v="0"/>
    <x v="92"/>
    <x v="0"/>
    <x v="1"/>
    <x v="0"/>
  </r>
  <r>
    <x v="61"/>
    <x v="67"/>
    <x v="1"/>
    <x v="117"/>
    <x v="334"/>
    <x v="2"/>
    <x v="1"/>
    <x v="1"/>
    <x v="0"/>
    <x v="1"/>
    <x v="0"/>
    <x v="1"/>
    <x v="0"/>
  </r>
  <r>
    <x v="61"/>
    <x v="67"/>
    <x v="1"/>
    <x v="117"/>
    <x v="335"/>
    <x v="45"/>
    <x v="1"/>
    <x v="1"/>
    <x v="0"/>
    <x v="1"/>
    <x v="0"/>
    <x v="1"/>
    <x v="0"/>
  </r>
  <r>
    <x v="62"/>
    <x v="68"/>
    <x v="0"/>
    <x v="118"/>
    <x v="336"/>
    <x v="0"/>
    <x v="102"/>
    <x v="53"/>
    <x v="0"/>
    <x v="93"/>
    <x v="0"/>
    <x v="1"/>
    <x v="0"/>
  </r>
  <r>
    <x v="62"/>
    <x v="68"/>
    <x v="1"/>
    <x v="118"/>
    <x v="337"/>
    <x v="82"/>
    <x v="1"/>
    <x v="1"/>
    <x v="0"/>
    <x v="1"/>
    <x v="0"/>
    <x v="1"/>
    <x v="0"/>
  </r>
  <r>
    <x v="62"/>
    <x v="68"/>
    <x v="1"/>
    <x v="118"/>
    <x v="338"/>
    <x v="74"/>
    <x v="1"/>
    <x v="1"/>
    <x v="0"/>
    <x v="1"/>
    <x v="0"/>
    <x v="1"/>
    <x v="0"/>
  </r>
  <r>
    <x v="62"/>
    <x v="68"/>
    <x v="1"/>
    <x v="118"/>
    <x v="339"/>
    <x v="0"/>
    <x v="103"/>
    <x v="1"/>
    <x v="0"/>
    <x v="1"/>
    <x v="0"/>
    <x v="1"/>
    <x v="0"/>
  </r>
  <r>
    <x v="63"/>
    <x v="69"/>
    <x v="0"/>
    <x v="119"/>
    <x v="340"/>
    <x v="0"/>
    <x v="104"/>
    <x v="23"/>
    <x v="0"/>
    <x v="94"/>
    <x v="0"/>
    <x v="47"/>
    <x v="0"/>
  </r>
  <r>
    <x v="63"/>
    <x v="69"/>
    <x v="1"/>
    <x v="119"/>
    <x v="341"/>
    <x v="4"/>
    <x v="1"/>
    <x v="1"/>
    <x v="0"/>
    <x v="1"/>
    <x v="0"/>
    <x v="47"/>
    <x v="0"/>
  </r>
  <r>
    <x v="63"/>
    <x v="69"/>
    <x v="1"/>
    <x v="119"/>
    <x v="342"/>
    <x v="0"/>
    <x v="105"/>
    <x v="28"/>
    <x v="0"/>
    <x v="95"/>
    <x v="0"/>
    <x v="47"/>
    <x v="0"/>
  </r>
  <r>
    <x v="63"/>
    <x v="69"/>
    <x v="1"/>
    <x v="119"/>
    <x v="343"/>
    <x v="32"/>
    <x v="1"/>
    <x v="1"/>
    <x v="0"/>
    <x v="1"/>
    <x v="0"/>
    <x v="47"/>
    <x v="0"/>
  </r>
  <r>
    <x v="63"/>
    <x v="69"/>
    <x v="1"/>
    <x v="119"/>
    <x v="344"/>
    <x v="0"/>
    <x v="43"/>
    <x v="1"/>
    <x v="0"/>
    <x v="1"/>
    <x v="0"/>
    <x v="47"/>
    <x v="0"/>
  </r>
  <r>
    <x v="63"/>
    <x v="69"/>
    <x v="1"/>
    <x v="119"/>
    <x v="345"/>
    <x v="87"/>
    <x v="1"/>
    <x v="1"/>
    <x v="0"/>
    <x v="1"/>
    <x v="0"/>
    <x v="47"/>
    <x v="0"/>
  </r>
  <r>
    <x v="63"/>
    <x v="69"/>
    <x v="1"/>
    <x v="119"/>
    <x v="346"/>
    <x v="45"/>
    <x v="1"/>
    <x v="1"/>
    <x v="0"/>
    <x v="1"/>
    <x v="0"/>
    <x v="47"/>
    <x v="0"/>
  </r>
  <r>
    <x v="64"/>
    <x v="70"/>
    <x v="0"/>
    <x v="120"/>
    <x v="347"/>
    <x v="46"/>
    <x v="72"/>
    <x v="1"/>
    <x v="0"/>
    <x v="1"/>
    <x v="0"/>
    <x v="1"/>
    <x v="0"/>
  </r>
  <r>
    <x v="65"/>
    <x v="71"/>
    <x v="0"/>
    <x v="121"/>
    <x v="348"/>
    <x v="0"/>
    <x v="2"/>
    <x v="35"/>
    <x v="0"/>
    <x v="96"/>
    <x v="0"/>
    <x v="1"/>
    <x v="0"/>
  </r>
  <r>
    <x v="65"/>
    <x v="71"/>
    <x v="1"/>
    <x v="121"/>
    <x v="349"/>
    <x v="2"/>
    <x v="1"/>
    <x v="1"/>
    <x v="0"/>
    <x v="1"/>
    <x v="0"/>
    <x v="1"/>
    <x v="0"/>
  </r>
  <r>
    <x v="65"/>
    <x v="71"/>
    <x v="1"/>
    <x v="121"/>
    <x v="350"/>
    <x v="0"/>
    <x v="42"/>
    <x v="1"/>
    <x v="0"/>
    <x v="1"/>
    <x v="0"/>
    <x v="1"/>
    <x v="0"/>
  </r>
  <r>
    <x v="65"/>
    <x v="71"/>
    <x v="1"/>
    <x v="121"/>
    <x v="351"/>
    <x v="28"/>
    <x v="1"/>
    <x v="1"/>
    <x v="0"/>
    <x v="1"/>
    <x v="0"/>
    <x v="1"/>
    <x v="0"/>
  </r>
  <r>
    <x v="66"/>
    <x v="72"/>
    <x v="0"/>
    <x v="122"/>
    <x v="352"/>
    <x v="0"/>
    <x v="46"/>
    <x v="31"/>
    <x v="0"/>
    <x v="97"/>
    <x v="2"/>
    <x v="48"/>
    <x v="0"/>
  </r>
  <r>
    <x v="66"/>
    <x v="72"/>
    <x v="1"/>
    <x v="122"/>
    <x v="353"/>
    <x v="64"/>
    <x v="1"/>
    <x v="1"/>
    <x v="0"/>
    <x v="1"/>
    <x v="2"/>
    <x v="48"/>
    <x v="0"/>
  </r>
  <r>
    <x v="66"/>
    <x v="72"/>
    <x v="1"/>
    <x v="122"/>
    <x v="354"/>
    <x v="0"/>
    <x v="28"/>
    <x v="1"/>
    <x v="0"/>
    <x v="1"/>
    <x v="2"/>
    <x v="48"/>
    <x v="0"/>
  </r>
  <r>
    <x v="66"/>
    <x v="72"/>
    <x v="1"/>
    <x v="122"/>
    <x v="355"/>
    <x v="64"/>
    <x v="1"/>
    <x v="1"/>
    <x v="0"/>
    <x v="1"/>
    <x v="2"/>
    <x v="48"/>
    <x v="0"/>
  </r>
  <r>
    <x v="67"/>
    <x v="73"/>
    <x v="0"/>
    <x v="123"/>
    <x v="356"/>
    <x v="0"/>
    <x v="106"/>
    <x v="35"/>
    <x v="0"/>
    <x v="48"/>
    <x v="0"/>
    <x v="49"/>
    <x v="0"/>
  </r>
  <r>
    <x v="67"/>
    <x v="73"/>
    <x v="1"/>
    <x v="123"/>
    <x v="357"/>
    <x v="37"/>
    <x v="1"/>
    <x v="1"/>
    <x v="0"/>
    <x v="1"/>
    <x v="0"/>
    <x v="49"/>
    <x v="0"/>
  </r>
  <r>
    <x v="67"/>
    <x v="73"/>
    <x v="1"/>
    <x v="123"/>
    <x v="358"/>
    <x v="0"/>
    <x v="107"/>
    <x v="36"/>
    <x v="0"/>
    <x v="98"/>
    <x v="0"/>
    <x v="49"/>
    <x v="0"/>
  </r>
  <r>
    <x v="67"/>
    <x v="73"/>
    <x v="1"/>
    <x v="123"/>
    <x v="359"/>
    <x v="33"/>
    <x v="1"/>
    <x v="1"/>
    <x v="0"/>
    <x v="1"/>
    <x v="0"/>
    <x v="49"/>
    <x v="0"/>
  </r>
  <r>
    <x v="67"/>
    <x v="73"/>
    <x v="1"/>
    <x v="123"/>
    <x v="360"/>
    <x v="0"/>
    <x v="108"/>
    <x v="1"/>
    <x v="0"/>
    <x v="1"/>
    <x v="0"/>
    <x v="49"/>
    <x v="0"/>
  </r>
  <r>
    <x v="67"/>
    <x v="73"/>
    <x v="1"/>
    <x v="123"/>
    <x v="361"/>
    <x v="88"/>
    <x v="1"/>
    <x v="1"/>
    <x v="0"/>
    <x v="1"/>
    <x v="0"/>
    <x v="49"/>
    <x v="0"/>
  </r>
  <r>
    <x v="67"/>
    <x v="74"/>
    <x v="0"/>
    <x v="124"/>
    <x v="362"/>
    <x v="0"/>
    <x v="109"/>
    <x v="32"/>
    <x v="0"/>
    <x v="88"/>
    <x v="0"/>
    <x v="49"/>
    <x v="0"/>
  </r>
  <r>
    <x v="67"/>
    <x v="74"/>
    <x v="1"/>
    <x v="124"/>
    <x v="363"/>
    <x v="1"/>
    <x v="1"/>
    <x v="1"/>
    <x v="0"/>
    <x v="1"/>
    <x v="0"/>
    <x v="49"/>
    <x v="0"/>
  </r>
  <r>
    <x v="67"/>
    <x v="74"/>
    <x v="1"/>
    <x v="124"/>
    <x v="364"/>
    <x v="2"/>
    <x v="1"/>
    <x v="1"/>
    <x v="0"/>
    <x v="1"/>
    <x v="0"/>
    <x v="49"/>
    <x v="0"/>
  </r>
  <r>
    <x v="67"/>
    <x v="74"/>
    <x v="1"/>
    <x v="124"/>
    <x v="365"/>
    <x v="0"/>
    <x v="28"/>
    <x v="1"/>
    <x v="0"/>
    <x v="1"/>
    <x v="0"/>
    <x v="49"/>
    <x v="0"/>
  </r>
  <r>
    <x v="67"/>
    <x v="74"/>
    <x v="1"/>
    <x v="124"/>
    <x v="366"/>
    <x v="5"/>
    <x v="1"/>
    <x v="1"/>
    <x v="0"/>
    <x v="1"/>
    <x v="0"/>
    <x v="49"/>
    <x v="0"/>
  </r>
  <r>
    <x v="67"/>
    <x v="74"/>
    <x v="1"/>
    <x v="124"/>
    <x v="367"/>
    <x v="0"/>
    <x v="52"/>
    <x v="33"/>
    <x v="0"/>
    <x v="99"/>
    <x v="0"/>
    <x v="49"/>
    <x v="0"/>
  </r>
  <r>
    <x v="68"/>
    <x v="75"/>
    <x v="0"/>
    <x v="125"/>
    <x v="368"/>
    <x v="0"/>
    <x v="110"/>
    <x v="27"/>
    <x v="0"/>
    <x v="66"/>
    <x v="0"/>
    <x v="50"/>
    <x v="0"/>
  </r>
  <r>
    <x v="68"/>
    <x v="75"/>
    <x v="1"/>
    <x v="125"/>
    <x v="369"/>
    <x v="85"/>
    <x v="1"/>
    <x v="1"/>
    <x v="0"/>
    <x v="1"/>
    <x v="0"/>
    <x v="50"/>
    <x v="0"/>
  </r>
  <r>
    <x v="68"/>
    <x v="75"/>
    <x v="1"/>
    <x v="125"/>
    <x v="370"/>
    <x v="55"/>
    <x v="1"/>
    <x v="1"/>
    <x v="0"/>
    <x v="1"/>
    <x v="0"/>
    <x v="50"/>
    <x v="0"/>
  </r>
  <r>
    <x v="68"/>
    <x v="75"/>
    <x v="1"/>
    <x v="125"/>
    <x v="371"/>
    <x v="70"/>
    <x v="1"/>
    <x v="1"/>
    <x v="0"/>
    <x v="1"/>
    <x v="0"/>
    <x v="50"/>
    <x v="0"/>
  </r>
  <r>
    <x v="68"/>
    <x v="75"/>
    <x v="1"/>
    <x v="125"/>
    <x v="372"/>
    <x v="55"/>
    <x v="1"/>
    <x v="1"/>
    <x v="0"/>
    <x v="1"/>
    <x v="0"/>
    <x v="50"/>
    <x v="0"/>
  </r>
  <r>
    <x v="68"/>
    <x v="75"/>
    <x v="1"/>
    <x v="125"/>
    <x v="373"/>
    <x v="0"/>
    <x v="111"/>
    <x v="1"/>
    <x v="0"/>
    <x v="1"/>
    <x v="0"/>
    <x v="50"/>
    <x v="0"/>
  </r>
  <r>
    <x v="69"/>
    <x v="76"/>
    <x v="0"/>
    <x v="126"/>
    <x v="374"/>
    <x v="0"/>
    <x v="46"/>
    <x v="32"/>
    <x v="0"/>
    <x v="59"/>
    <x v="0"/>
    <x v="51"/>
    <x v="0"/>
  </r>
  <r>
    <x v="69"/>
    <x v="76"/>
    <x v="1"/>
    <x v="126"/>
    <x v="375"/>
    <x v="2"/>
    <x v="1"/>
    <x v="1"/>
    <x v="0"/>
    <x v="1"/>
    <x v="0"/>
    <x v="51"/>
    <x v="0"/>
  </r>
  <r>
    <x v="69"/>
    <x v="76"/>
    <x v="1"/>
    <x v="126"/>
    <x v="376"/>
    <x v="0"/>
    <x v="112"/>
    <x v="1"/>
    <x v="0"/>
    <x v="1"/>
    <x v="0"/>
    <x v="51"/>
    <x v="0"/>
  </r>
  <r>
    <x v="69"/>
    <x v="76"/>
    <x v="1"/>
    <x v="126"/>
    <x v="377"/>
    <x v="46"/>
    <x v="1"/>
    <x v="1"/>
    <x v="0"/>
    <x v="1"/>
    <x v="0"/>
    <x v="51"/>
    <x v="0"/>
  </r>
  <r>
    <x v="70"/>
    <x v="77"/>
    <x v="0"/>
    <x v="127"/>
    <x v="378"/>
    <x v="0"/>
    <x v="101"/>
    <x v="26"/>
    <x v="0"/>
    <x v="62"/>
    <x v="0"/>
    <x v="52"/>
    <x v="0"/>
  </r>
  <r>
    <x v="70"/>
    <x v="77"/>
    <x v="1"/>
    <x v="127"/>
    <x v="379"/>
    <x v="34"/>
    <x v="1"/>
    <x v="1"/>
    <x v="0"/>
    <x v="1"/>
    <x v="0"/>
    <x v="52"/>
    <x v="0"/>
  </r>
  <r>
    <x v="70"/>
    <x v="77"/>
    <x v="1"/>
    <x v="127"/>
    <x v="380"/>
    <x v="0"/>
    <x v="40"/>
    <x v="1"/>
    <x v="0"/>
    <x v="1"/>
    <x v="0"/>
    <x v="52"/>
    <x v="0"/>
  </r>
  <r>
    <x v="70"/>
    <x v="77"/>
    <x v="1"/>
    <x v="127"/>
    <x v="381"/>
    <x v="55"/>
    <x v="1"/>
    <x v="1"/>
    <x v="0"/>
    <x v="1"/>
    <x v="0"/>
    <x v="52"/>
    <x v="0"/>
  </r>
  <r>
    <x v="70"/>
    <x v="77"/>
    <x v="1"/>
    <x v="127"/>
    <x v="382"/>
    <x v="0"/>
    <x v="33"/>
    <x v="1"/>
    <x v="0"/>
    <x v="1"/>
    <x v="0"/>
    <x v="52"/>
    <x v="0"/>
  </r>
  <r>
    <x v="70"/>
    <x v="77"/>
    <x v="1"/>
    <x v="127"/>
    <x v="383"/>
    <x v="3"/>
    <x v="1"/>
    <x v="1"/>
    <x v="0"/>
    <x v="1"/>
    <x v="0"/>
    <x v="52"/>
    <x v="0"/>
  </r>
  <r>
    <x v="71"/>
    <x v="78"/>
    <x v="0"/>
    <x v="128"/>
    <x v="384"/>
    <x v="0"/>
    <x v="101"/>
    <x v="30"/>
    <x v="0"/>
    <x v="100"/>
    <x v="0"/>
    <x v="53"/>
    <x v="0"/>
  </r>
  <r>
    <x v="71"/>
    <x v="78"/>
    <x v="1"/>
    <x v="128"/>
    <x v="385"/>
    <x v="46"/>
    <x v="1"/>
    <x v="1"/>
    <x v="0"/>
    <x v="1"/>
    <x v="0"/>
    <x v="53"/>
    <x v="0"/>
  </r>
  <r>
    <x v="71"/>
    <x v="79"/>
    <x v="0"/>
    <x v="129"/>
    <x v="386"/>
    <x v="0"/>
    <x v="90"/>
    <x v="22"/>
    <x v="35"/>
    <x v="101"/>
    <x v="0"/>
    <x v="53"/>
    <x v="0"/>
  </r>
  <r>
    <x v="71"/>
    <x v="79"/>
    <x v="1"/>
    <x v="129"/>
    <x v="387"/>
    <x v="68"/>
    <x v="1"/>
    <x v="1"/>
    <x v="0"/>
    <x v="1"/>
    <x v="0"/>
    <x v="53"/>
    <x v="0"/>
  </r>
  <r>
    <x v="71"/>
    <x v="79"/>
    <x v="1"/>
    <x v="129"/>
    <x v="388"/>
    <x v="0"/>
    <x v="113"/>
    <x v="32"/>
    <x v="0"/>
    <x v="73"/>
    <x v="0"/>
    <x v="53"/>
    <x v="0"/>
  </r>
  <r>
    <x v="71"/>
    <x v="79"/>
    <x v="1"/>
    <x v="129"/>
    <x v="389"/>
    <x v="20"/>
    <x v="1"/>
    <x v="1"/>
    <x v="0"/>
    <x v="1"/>
    <x v="0"/>
    <x v="53"/>
    <x v="0"/>
  </r>
  <r>
    <x v="72"/>
    <x v="80"/>
    <x v="0"/>
    <x v="130"/>
    <x v="390"/>
    <x v="0"/>
    <x v="114"/>
    <x v="8"/>
    <x v="0"/>
    <x v="102"/>
    <x v="1"/>
    <x v="54"/>
    <x v="0"/>
  </r>
  <r>
    <x v="72"/>
    <x v="80"/>
    <x v="1"/>
    <x v="130"/>
    <x v="391"/>
    <x v="44"/>
    <x v="1"/>
    <x v="1"/>
    <x v="0"/>
    <x v="1"/>
    <x v="1"/>
    <x v="54"/>
    <x v="0"/>
  </r>
  <r>
    <x v="72"/>
    <x v="80"/>
    <x v="1"/>
    <x v="130"/>
    <x v="392"/>
    <x v="68"/>
    <x v="1"/>
    <x v="1"/>
    <x v="0"/>
    <x v="1"/>
    <x v="1"/>
    <x v="54"/>
    <x v="0"/>
  </r>
  <r>
    <x v="72"/>
    <x v="80"/>
    <x v="1"/>
    <x v="130"/>
    <x v="393"/>
    <x v="0"/>
    <x v="115"/>
    <x v="1"/>
    <x v="0"/>
    <x v="103"/>
    <x v="1"/>
    <x v="54"/>
    <x v="0"/>
  </r>
  <r>
    <x v="72"/>
    <x v="80"/>
    <x v="1"/>
    <x v="130"/>
    <x v="394"/>
    <x v="2"/>
    <x v="1"/>
    <x v="1"/>
    <x v="0"/>
    <x v="1"/>
    <x v="1"/>
    <x v="54"/>
    <x v="0"/>
  </r>
  <r>
    <x v="72"/>
    <x v="80"/>
    <x v="1"/>
    <x v="130"/>
    <x v="395"/>
    <x v="0"/>
    <x v="73"/>
    <x v="1"/>
    <x v="0"/>
    <x v="1"/>
    <x v="1"/>
    <x v="54"/>
    <x v="0"/>
  </r>
  <r>
    <x v="72"/>
    <x v="80"/>
    <x v="1"/>
    <x v="130"/>
    <x v="396"/>
    <x v="60"/>
    <x v="1"/>
    <x v="1"/>
    <x v="0"/>
    <x v="1"/>
    <x v="1"/>
    <x v="54"/>
    <x v="0"/>
  </r>
  <r>
    <x v="72"/>
    <x v="80"/>
    <x v="1"/>
    <x v="130"/>
    <x v="397"/>
    <x v="61"/>
    <x v="1"/>
    <x v="1"/>
    <x v="0"/>
    <x v="1"/>
    <x v="1"/>
    <x v="54"/>
    <x v="0"/>
  </r>
  <r>
    <x v="72"/>
    <x v="80"/>
    <x v="1"/>
    <x v="130"/>
    <x v="398"/>
    <x v="89"/>
    <x v="1"/>
    <x v="1"/>
    <x v="0"/>
    <x v="1"/>
    <x v="1"/>
    <x v="54"/>
    <x v="0"/>
  </r>
  <r>
    <x v="73"/>
    <x v="81"/>
    <x v="0"/>
    <x v="131"/>
    <x v="399"/>
    <x v="0"/>
    <x v="116"/>
    <x v="23"/>
    <x v="0"/>
    <x v="88"/>
    <x v="1"/>
    <x v="55"/>
    <x v="0"/>
  </r>
  <r>
    <x v="73"/>
    <x v="81"/>
    <x v="1"/>
    <x v="131"/>
    <x v="400"/>
    <x v="27"/>
    <x v="1"/>
    <x v="1"/>
    <x v="0"/>
    <x v="1"/>
    <x v="1"/>
    <x v="55"/>
    <x v="0"/>
  </r>
  <r>
    <x v="73"/>
    <x v="81"/>
    <x v="1"/>
    <x v="131"/>
    <x v="401"/>
    <x v="0"/>
    <x v="100"/>
    <x v="32"/>
    <x v="0"/>
    <x v="104"/>
    <x v="1"/>
    <x v="55"/>
    <x v="0"/>
  </r>
  <r>
    <x v="73"/>
    <x v="81"/>
    <x v="1"/>
    <x v="131"/>
    <x v="402"/>
    <x v="90"/>
    <x v="1"/>
    <x v="1"/>
    <x v="0"/>
    <x v="1"/>
    <x v="1"/>
    <x v="55"/>
    <x v="0"/>
  </r>
  <r>
    <x v="73"/>
    <x v="81"/>
    <x v="1"/>
    <x v="131"/>
    <x v="403"/>
    <x v="0"/>
    <x v="43"/>
    <x v="1"/>
    <x v="0"/>
    <x v="1"/>
    <x v="1"/>
    <x v="55"/>
    <x v="0"/>
  </r>
  <r>
    <x v="73"/>
    <x v="81"/>
    <x v="1"/>
    <x v="131"/>
    <x v="404"/>
    <x v="78"/>
    <x v="1"/>
    <x v="1"/>
    <x v="0"/>
    <x v="1"/>
    <x v="1"/>
    <x v="55"/>
    <x v="0"/>
  </r>
  <r>
    <x v="74"/>
    <x v="82"/>
    <x v="0"/>
    <x v="132"/>
    <x v="405"/>
    <x v="0"/>
    <x v="103"/>
    <x v="27"/>
    <x v="0"/>
    <x v="36"/>
    <x v="0"/>
    <x v="56"/>
    <x v="0"/>
  </r>
  <r>
    <x v="74"/>
    <x v="82"/>
    <x v="1"/>
    <x v="132"/>
    <x v="406"/>
    <x v="91"/>
    <x v="1"/>
    <x v="1"/>
    <x v="0"/>
    <x v="1"/>
    <x v="0"/>
    <x v="56"/>
    <x v="0"/>
  </r>
  <r>
    <x v="75"/>
    <x v="83"/>
    <x v="0"/>
    <x v="133"/>
    <x v="407"/>
    <x v="0"/>
    <x v="116"/>
    <x v="36"/>
    <x v="0"/>
    <x v="85"/>
    <x v="0"/>
    <x v="57"/>
    <x v="0"/>
  </r>
  <r>
    <x v="75"/>
    <x v="83"/>
    <x v="1"/>
    <x v="133"/>
    <x v="408"/>
    <x v="5"/>
    <x v="1"/>
    <x v="1"/>
    <x v="0"/>
    <x v="1"/>
    <x v="0"/>
    <x v="57"/>
    <x v="0"/>
  </r>
  <r>
    <x v="75"/>
    <x v="83"/>
    <x v="1"/>
    <x v="133"/>
    <x v="409"/>
    <x v="0"/>
    <x v="117"/>
    <x v="31"/>
    <x v="0"/>
    <x v="77"/>
    <x v="0"/>
    <x v="57"/>
    <x v="0"/>
  </r>
  <r>
    <x v="75"/>
    <x v="83"/>
    <x v="1"/>
    <x v="133"/>
    <x v="410"/>
    <x v="83"/>
    <x v="1"/>
    <x v="1"/>
    <x v="0"/>
    <x v="1"/>
    <x v="0"/>
    <x v="57"/>
    <x v="0"/>
  </r>
  <r>
    <x v="76"/>
    <x v="84"/>
    <x v="0"/>
    <x v="134"/>
    <x v="411"/>
    <x v="0"/>
    <x v="118"/>
    <x v="36"/>
    <x v="0"/>
    <x v="62"/>
    <x v="0"/>
    <x v="1"/>
    <x v="0"/>
  </r>
  <r>
    <x v="76"/>
    <x v="84"/>
    <x v="1"/>
    <x v="134"/>
    <x v="412"/>
    <x v="46"/>
    <x v="1"/>
    <x v="1"/>
    <x v="0"/>
    <x v="1"/>
    <x v="0"/>
    <x v="1"/>
    <x v="0"/>
  </r>
  <r>
    <x v="76"/>
    <x v="84"/>
    <x v="1"/>
    <x v="134"/>
    <x v="413"/>
    <x v="0"/>
    <x v="93"/>
    <x v="1"/>
    <x v="0"/>
    <x v="1"/>
    <x v="0"/>
    <x v="1"/>
    <x v="0"/>
  </r>
  <r>
    <x v="76"/>
    <x v="84"/>
    <x v="1"/>
    <x v="134"/>
    <x v="414"/>
    <x v="62"/>
    <x v="1"/>
    <x v="1"/>
    <x v="0"/>
    <x v="1"/>
    <x v="0"/>
    <x v="1"/>
    <x v="0"/>
  </r>
  <r>
    <x v="77"/>
    <x v="85"/>
    <x v="0"/>
    <x v="135"/>
    <x v="415"/>
    <x v="0"/>
    <x v="119"/>
    <x v="27"/>
    <x v="0"/>
    <x v="71"/>
    <x v="1"/>
    <x v="58"/>
    <x v="0"/>
  </r>
  <r>
    <x v="77"/>
    <x v="85"/>
    <x v="1"/>
    <x v="135"/>
    <x v="416"/>
    <x v="60"/>
    <x v="1"/>
    <x v="1"/>
    <x v="0"/>
    <x v="1"/>
    <x v="1"/>
    <x v="58"/>
    <x v="0"/>
  </r>
  <r>
    <x v="77"/>
    <x v="86"/>
    <x v="0"/>
    <x v="136"/>
    <x v="417"/>
    <x v="0"/>
    <x v="36"/>
    <x v="29"/>
    <x v="0"/>
    <x v="105"/>
    <x v="1"/>
    <x v="58"/>
    <x v="0"/>
  </r>
  <r>
    <x v="77"/>
    <x v="86"/>
    <x v="1"/>
    <x v="136"/>
    <x v="418"/>
    <x v="1"/>
    <x v="1"/>
    <x v="1"/>
    <x v="0"/>
    <x v="1"/>
    <x v="1"/>
    <x v="58"/>
    <x v="0"/>
  </r>
  <r>
    <x v="77"/>
    <x v="86"/>
    <x v="1"/>
    <x v="136"/>
    <x v="419"/>
    <x v="0"/>
    <x v="35"/>
    <x v="1"/>
    <x v="0"/>
    <x v="1"/>
    <x v="1"/>
    <x v="58"/>
    <x v="0"/>
  </r>
  <r>
    <x v="77"/>
    <x v="86"/>
    <x v="1"/>
    <x v="136"/>
    <x v="420"/>
    <x v="1"/>
    <x v="1"/>
    <x v="1"/>
    <x v="0"/>
    <x v="1"/>
    <x v="1"/>
    <x v="58"/>
    <x v="0"/>
  </r>
  <r>
    <x v="67"/>
    <x v="87"/>
    <x v="0"/>
    <x v="137"/>
    <x v="421"/>
    <x v="23"/>
    <x v="1"/>
    <x v="1"/>
    <x v="0"/>
    <x v="1"/>
    <x v="0"/>
    <x v="49"/>
    <x v="1"/>
  </r>
  <r>
    <x v="2"/>
    <x v="2"/>
    <x v="0"/>
    <x v="138"/>
    <x v="422"/>
    <x v="0"/>
    <x v="1"/>
    <x v="1"/>
    <x v="36"/>
    <x v="27"/>
    <x v="1"/>
    <x v="2"/>
    <x v="1"/>
  </r>
  <r>
    <x v="2"/>
    <x v="2"/>
    <x v="0"/>
    <x v="139"/>
    <x v="423"/>
    <x v="36"/>
    <x v="1"/>
    <x v="1"/>
    <x v="0"/>
    <x v="1"/>
    <x v="1"/>
    <x v="2"/>
    <x v="1"/>
  </r>
  <r>
    <x v="2"/>
    <x v="2"/>
    <x v="0"/>
    <x v="140"/>
    <x v="424"/>
    <x v="44"/>
    <x v="1"/>
    <x v="1"/>
    <x v="0"/>
    <x v="1"/>
    <x v="1"/>
    <x v="2"/>
    <x v="1"/>
  </r>
  <r>
    <x v="2"/>
    <x v="2"/>
    <x v="0"/>
    <x v="141"/>
    <x v="425"/>
    <x v="71"/>
    <x v="1"/>
    <x v="1"/>
    <x v="0"/>
    <x v="1"/>
    <x v="1"/>
    <x v="2"/>
    <x v="1"/>
  </r>
  <r>
    <x v="2"/>
    <x v="2"/>
    <x v="0"/>
    <x v="142"/>
    <x v="426"/>
    <x v="39"/>
    <x v="1"/>
    <x v="1"/>
    <x v="0"/>
    <x v="1"/>
    <x v="1"/>
    <x v="2"/>
    <x v="1"/>
  </r>
  <r>
    <x v="2"/>
    <x v="2"/>
    <x v="0"/>
    <x v="143"/>
    <x v="427"/>
    <x v="92"/>
    <x v="1"/>
    <x v="1"/>
    <x v="0"/>
    <x v="1"/>
    <x v="1"/>
    <x v="2"/>
    <x v="1"/>
  </r>
  <r>
    <x v="2"/>
    <x v="2"/>
    <x v="0"/>
    <x v="144"/>
    <x v="428"/>
    <x v="93"/>
    <x v="1"/>
    <x v="1"/>
    <x v="0"/>
    <x v="1"/>
    <x v="1"/>
    <x v="2"/>
    <x v="1"/>
  </r>
  <r>
    <x v="2"/>
    <x v="2"/>
    <x v="0"/>
    <x v="145"/>
    <x v="429"/>
    <x v="57"/>
    <x v="1"/>
    <x v="1"/>
    <x v="0"/>
    <x v="1"/>
    <x v="1"/>
    <x v="2"/>
    <x v="1"/>
  </r>
  <r>
    <x v="2"/>
    <x v="2"/>
    <x v="0"/>
    <x v="146"/>
    <x v="430"/>
    <x v="0"/>
    <x v="1"/>
    <x v="1"/>
    <x v="0"/>
    <x v="106"/>
    <x v="1"/>
    <x v="2"/>
    <x v="1"/>
  </r>
  <r>
    <x v="2"/>
    <x v="2"/>
    <x v="0"/>
    <x v="147"/>
    <x v="431"/>
    <x v="0"/>
    <x v="1"/>
    <x v="1"/>
    <x v="17"/>
    <x v="107"/>
    <x v="1"/>
    <x v="2"/>
    <x v="1"/>
  </r>
  <r>
    <x v="2"/>
    <x v="2"/>
    <x v="0"/>
    <x v="148"/>
    <x v="432"/>
    <x v="0"/>
    <x v="1"/>
    <x v="1"/>
    <x v="34"/>
    <x v="90"/>
    <x v="1"/>
    <x v="2"/>
    <x v="1"/>
  </r>
  <r>
    <x v="2"/>
    <x v="2"/>
    <x v="0"/>
    <x v="149"/>
    <x v="433"/>
    <x v="0"/>
    <x v="75"/>
    <x v="1"/>
    <x v="0"/>
    <x v="1"/>
    <x v="1"/>
    <x v="2"/>
    <x v="1"/>
  </r>
  <r>
    <x v="2"/>
    <x v="2"/>
    <x v="0"/>
    <x v="150"/>
    <x v="434"/>
    <x v="72"/>
    <x v="1"/>
    <x v="1"/>
    <x v="0"/>
    <x v="1"/>
    <x v="1"/>
    <x v="2"/>
    <x v="1"/>
  </r>
  <r>
    <x v="2"/>
    <x v="2"/>
    <x v="0"/>
    <x v="151"/>
    <x v="435"/>
    <x v="85"/>
    <x v="72"/>
    <x v="33"/>
    <x v="0"/>
    <x v="34"/>
    <x v="1"/>
    <x v="2"/>
    <x v="1"/>
  </r>
  <r>
    <x v="11"/>
    <x v="11"/>
    <x v="0"/>
    <x v="152"/>
    <x v="436"/>
    <x v="94"/>
    <x v="1"/>
    <x v="1"/>
    <x v="0"/>
    <x v="1"/>
    <x v="0"/>
    <x v="9"/>
    <x v="1"/>
  </r>
  <r>
    <x v="36"/>
    <x v="36"/>
    <x v="0"/>
    <x v="153"/>
    <x v="437"/>
    <x v="83"/>
    <x v="1"/>
    <x v="1"/>
    <x v="0"/>
    <x v="1"/>
    <x v="0"/>
    <x v="27"/>
    <x v="1"/>
  </r>
  <r>
    <x v="36"/>
    <x v="36"/>
    <x v="0"/>
    <x v="153"/>
    <x v="437"/>
    <x v="0"/>
    <x v="37"/>
    <x v="1"/>
    <x v="0"/>
    <x v="1"/>
    <x v="0"/>
    <x v="27"/>
    <x v="1"/>
  </r>
  <r>
    <x v="50"/>
    <x v="53"/>
    <x v="0"/>
    <x v="154"/>
    <x v="438"/>
    <x v="67"/>
    <x v="1"/>
    <x v="1"/>
    <x v="0"/>
    <x v="1"/>
    <x v="0"/>
    <x v="40"/>
    <x v="1"/>
  </r>
  <r>
    <x v="41"/>
    <x v="43"/>
    <x v="0"/>
    <x v="155"/>
    <x v="439"/>
    <x v="91"/>
    <x v="1"/>
    <x v="1"/>
    <x v="0"/>
    <x v="1"/>
    <x v="0"/>
    <x v="3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dataPosition="1" applyNumberFormats="0" applyBorderFormats="0" applyFontFormats="0" applyPatternFormats="0" applyAlignmentFormats="0" applyWidthHeightFormats="1" dataCaption="Values" updatedVersion="5" minRefreshableVersion="3" showDrill="0" useAutoFormatting="1" createdVersion="5" indent="0" compact="0" outline="1" outlineData="1" compactData="0" multipleFieldFilters="0">
  <location ref="A3:E31" firstHeaderRow="1" firstDataRow="2" firstDataCol="2" rowPageCount="1" colPageCount="1"/>
  <pivotFields count="13">
    <pivotField compact="0" showAll="0">
      <items count="79">
        <item x="0"/>
        <item x="1"/>
        <item x="2"/>
        <item x="3"/>
        <item x="4"/>
        <item x="7"/>
        <item x="8"/>
        <item x="10"/>
        <item x="9"/>
        <item x="11"/>
        <item x="5"/>
        <item x="6"/>
        <item x="13"/>
        <item x="14"/>
        <item x="15"/>
        <item x="16"/>
        <item x="17"/>
        <item x="18"/>
        <item x="19"/>
        <item x="12"/>
        <item x="20"/>
        <item x="21"/>
        <item x="22"/>
        <item x="24"/>
        <item x="25"/>
        <item x="23"/>
        <item x="26"/>
        <item x="27"/>
        <item x="28"/>
        <item x="29"/>
        <item x="30"/>
        <item x="31"/>
        <item x="56"/>
        <item x="32"/>
        <item x="33"/>
        <item x="34"/>
        <item x="35"/>
        <item x="36"/>
        <item x="37"/>
        <item x="38"/>
        <item x="39"/>
        <item x="40"/>
        <item x="43"/>
        <item x="44"/>
        <item x="45"/>
        <item x="46"/>
        <item x="47"/>
        <item x="41"/>
        <item x="42"/>
        <item x="50"/>
        <item x="51"/>
        <item x="52"/>
        <item x="53"/>
        <item x="54"/>
        <item x="55"/>
        <item x="48"/>
        <item x="49"/>
        <item x="66"/>
        <item x="67"/>
        <item x="68"/>
        <item x="71"/>
        <item x="72"/>
        <item x="69"/>
        <item x="70"/>
        <item x="76"/>
        <item x="77"/>
        <item x="73"/>
        <item x="74"/>
        <item x="75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compact="0" showAll="0">
      <items count="89">
        <item x="58"/>
        <item x="74"/>
        <item x="87"/>
        <item x="0"/>
        <item x="85"/>
        <item x="1"/>
        <item x="2"/>
        <item x="4"/>
        <item x="7"/>
        <item x="8"/>
        <item x="10"/>
        <item x="11"/>
        <item x="5"/>
        <item x="6"/>
        <item x="13"/>
        <item x="14"/>
        <item x="15"/>
        <item x="16"/>
        <item x="17"/>
        <item x="18"/>
        <item x="19"/>
        <item x="12"/>
        <item x="20"/>
        <item x="21"/>
        <item x="22"/>
        <item x="24"/>
        <item x="62"/>
        <item x="25"/>
        <item x="23"/>
        <item x="3"/>
        <item x="27"/>
        <item x="28"/>
        <item x="29"/>
        <item x="30"/>
        <item x="31"/>
        <item x="9"/>
        <item x="32"/>
        <item x="33"/>
        <item x="34"/>
        <item x="35"/>
        <item x="36"/>
        <item x="78"/>
        <item x="26"/>
        <item x="39"/>
        <item x="40"/>
        <item x="41"/>
        <item x="45"/>
        <item x="46"/>
        <item x="47"/>
        <item x="48"/>
        <item x="49"/>
        <item x="50"/>
        <item x="42"/>
        <item x="44"/>
        <item x="37"/>
        <item x="53"/>
        <item x="54"/>
        <item x="55"/>
        <item x="56"/>
        <item x="57"/>
        <item x="60"/>
        <item x="61"/>
        <item x="51"/>
        <item x="43"/>
        <item x="52"/>
        <item x="72"/>
        <item x="73"/>
        <item x="75"/>
        <item x="79"/>
        <item x="80"/>
        <item x="76"/>
        <item x="38"/>
        <item x="77"/>
        <item x="84"/>
        <item x="86"/>
        <item x="81"/>
        <item x="82"/>
        <item x="83"/>
        <item x="63"/>
        <item x="64"/>
        <item x="65"/>
        <item x="66"/>
        <item x="67"/>
        <item x="68"/>
        <item x="69"/>
        <item x="70"/>
        <item x="71"/>
        <item x="59"/>
        <item t="default"/>
      </items>
    </pivotField>
    <pivotField axis="axisCol" dataField="1" compact="0" showAll="0">
      <items count="4">
        <item m="1" x="2"/>
        <item x="0"/>
        <item x="1"/>
        <item t="default"/>
      </items>
    </pivotField>
    <pivotField axis="axisPage" compact="0" showAll="0">
      <items count="157">
        <item x="137"/>
        <item x="2"/>
        <item x="78"/>
        <item x="3"/>
        <item x="4"/>
        <item x="5"/>
        <item x="6"/>
        <item x="7"/>
        <item x="8"/>
        <item x="138"/>
        <item x="9"/>
        <item x="139"/>
        <item x="155"/>
        <item x="154"/>
        <item x="152"/>
        <item x="140"/>
        <item x="141"/>
        <item x="11"/>
        <item x="10"/>
        <item x="12"/>
        <item x="13"/>
        <item x="14"/>
        <item x="64"/>
        <item x="142"/>
        <item x="143"/>
        <item x="18"/>
        <item x="19"/>
        <item x="144"/>
        <item x="145"/>
        <item x="57"/>
        <item x="15"/>
        <item x="16"/>
        <item x="17"/>
        <item x="81"/>
        <item x="74"/>
        <item x="82"/>
        <item x="20"/>
        <item x="21"/>
        <item x="22"/>
        <item x="23"/>
        <item x="28"/>
        <item x="65"/>
        <item x="29"/>
        <item x="75"/>
        <item x="79"/>
        <item x="101"/>
        <item x="72"/>
        <item x="100"/>
        <item x="49"/>
        <item x="58"/>
        <item x="24"/>
        <item x="25"/>
        <item x="26"/>
        <item x="27"/>
        <item x="146"/>
        <item x="129"/>
        <item x="30"/>
        <item x="31"/>
        <item x="32"/>
        <item x="93"/>
        <item x="88"/>
        <item x="59"/>
        <item x="55"/>
        <item x="92"/>
        <item x="103"/>
        <item x="153"/>
        <item x="33"/>
        <item x="131"/>
        <item x="34"/>
        <item x="50"/>
        <item x="135"/>
        <item x="35"/>
        <item x="70"/>
        <item x="36"/>
        <item x="37"/>
        <item x="38"/>
        <item x="62"/>
        <item x="126"/>
        <item x="106"/>
        <item x="116"/>
        <item x="53"/>
        <item x="87"/>
        <item x="1"/>
        <item x="39"/>
        <item x="119"/>
        <item x="40"/>
        <item x="110"/>
        <item x="0"/>
        <item x="41"/>
        <item x="115"/>
        <item x="136"/>
        <item x="42"/>
        <item x="108"/>
        <item x="68"/>
        <item x="46"/>
        <item x="84"/>
        <item x="60"/>
        <item x="43"/>
        <item x="97"/>
        <item x="91"/>
        <item x="85"/>
        <item x="134"/>
        <item x="125"/>
        <item x="52"/>
        <item x="121"/>
        <item x="114"/>
        <item x="61"/>
        <item x="105"/>
        <item x="124"/>
        <item x="48"/>
        <item x="47"/>
        <item x="56"/>
        <item x="63"/>
        <item x="54"/>
        <item x="66"/>
        <item x="67"/>
        <item x="112"/>
        <item x="71"/>
        <item x="69"/>
        <item x="45"/>
        <item x="73"/>
        <item x="76"/>
        <item x="77"/>
        <item x="51"/>
        <item x="80"/>
        <item x="83"/>
        <item x="128"/>
        <item x="94"/>
        <item x="89"/>
        <item x="95"/>
        <item x="98"/>
        <item x="99"/>
        <item x="90"/>
        <item x="104"/>
        <item x="107"/>
        <item x="102"/>
        <item x="122"/>
        <item x="123"/>
        <item x="130"/>
        <item x="86"/>
        <item x="127"/>
        <item x="132"/>
        <item x="133"/>
        <item x="113"/>
        <item x="117"/>
        <item x="118"/>
        <item x="109"/>
        <item x="147"/>
        <item x="148"/>
        <item x="44"/>
        <item x="120"/>
        <item x="149"/>
        <item x="96"/>
        <item x="111"/>
        <item x="150"/>
        <item x="151"/>
        <item t="default"/>
      </items>
    </pivotField>
    <pivotField compact="0" showAll="0">
      <items count="441">
        <item x="421"/>
        <item x="8"/>
        <item x="202"/>
        <item x="9"/>
        <item x="10"/>
        <item x="11"/>
        <item x="12"/>
        <item x="13"/>
        <item x="14"/>
        <item x="422"/>
        <item x="15"/>
        <item x="423"/>
        <item x="439"/>
        <item x="438"/>
        <item x="436"/>
        <item x="424"/>
        <item x="266"/>
        <item x="32"/>
        <item x="363"/>
        <item x="86"/>
        <item x="174"/>
        <item x="5"/>
        <item x="79"/>
        <item x="364"/>
        <item x="379"/>
        <item x="82"/>
        <item x="94"/>
        <item x="139"/>
        <item x="6"/>
        <item x="97"/>
        <item x="107"/>
        <item x="187"/>
        <item x="200"/>
        <item x="369"/>
        <item x="114"/>
        <item x="89"/>
        <item x="87"/>
        <item x="282"/>
        <item x="124"/>
        <item x="328"/>
        <item x="400"/>
        <item x="357"/>
        <item x="128"/>
        <item x="149"/>
        <item x="391"/>
        <item x="2"/>
        <item x="408"/>
        <item x="240"/>
        <item x="141"/>
        <item x="147"/>
        <item x="151"/>
        <item x="162"/>
        <item x="321"/>
        <item x="115"/>
        <item x="157"/>
        <item x="177"/>
        <item x="98"/>
        <item x="120"/>
        <item x="160"/>
        <item x="163"/>
        <item x="370"/>
        <item x="366"/>
        <item x="359"/>
        <item x="172"/>
        <item x="318"/>
        <item x="319"/>
        <item x="341"/>
        <item x="80"/>
        <item x="183"/>
        <item x="189"/>
        <item x="330"/>
        <item x="191"/>
        <item x="392"/>
        <item x="195"/>
        <item x="197"/>
        <item x="201"/>
        <item x="102"/>
        <item x="299"/>
        <item x="412"/>
        <item x="205"/>
        <item x="375"/>
        <item x="91"/>
        <item x="381"/>
        <item x="215"/>
        <item x="218"/>
        <item x="385"/>
        <item x="142"/>
        <item x="181"/>
        <item x="225"/>
        <item x="230"/>
        <item x="301"/>
        <item x="291"/>
        <item x="246"/>
        <item x="387"/>
        <item x="152"/>
        <item x="394"/>
        <item x="343"/>
        <item x="353"/>
        <item x="402"/>
        <item x="179"/>
        <item x="209"/>
        <item x="251"/>
        <item x="241"/>
        <item x="337"/>
        <item x="396"/>
        <item x="345"/>
        <item x="24"/>
        <item x="180"/>
        <item x="210"/>
        <item x="242"/>
        <item x="397"/>
        <item x="338"/>
        <item x="346"/>
        <item x="72"/>
        <item x="211"/>
        <item x="232"/>
        <item x="258"/>
        <item x="213"/>
        <item x="259"/>
        <item x="35"/>
        <item x="46"/>
        <item x="39"/>
        <item x="18"/>
        <item x="42"/>
        <item x="61"/>
        <item x="64"/>
        <item x="65"/>
        <item x="43"/>
        <item x="36"/>
        <item x="44"/>
        <item x="132"/>
        <item x="144"/>
        <item x="236"/>
        <item x="262"/>
        <item x="264"/>
        <item x="192"/>
        <item x="270"/>
        <item x="274"/>
        <item x="286"/>
        <item x="129"/>
        <item x="117"/>
        <item x="248"/>
        <item x="164"/>
        <item x="267"/>
        <item x="3"/>
        <item x="110"/>
        <item x="293"/>
        <item x="334"/>
        <item x="223"/>
        <item x="108"/>
        <item x="288"/>
        <item x="104"/>
        <item x="297"/>
        <item x="254"/>
        <item x="303"/>
        <item x="121"/>
        <item x="305"/>
        <item x="326"/>
        <item x="349"/>
        <item x="237"/>
        <item x="313"/>
        <item x="153"/>
        <item x="316"/>
        <item x="276"/>
        <item x="220"/>
        <item x="295"/>
        <item x="355"/>
        <item x="169"/>
        <item x="255"/>
        <item x="361"/>
        <item x="371"/>
        <item x="206"/>
        <item x="377"/>
        <item x="271"/>
        <item x="227"/>
        <item x="383"/>
        <item x="418"/>
        <item x="372"/>
        <item x="404"/>
        <item x="406"/>
        <item x="410"/>
        <item x="324"/>
        <item x="154"/>
        <item x="184"/>
        <item x="332"/>
        <item x="335"/>
        <item x="125"/>
        <item x="83"/>
        <item x="311"/>
        <item x="425"/>
        <item x="21"/>
        <item x="17"/>
        <item x="23"/>
        <item x="26"/>
        <item x="27"/>
        <item x="155"/>
        <item x="16"/>
        <item x="426"/>
        <item x="427"/>
        <item x="66"/>
        <item x="38"/>
        <item x="41"/>
        <item x="20"/>
        <item x="137"/>
        <item x="428"/>
        <item x="429"/>
        <item x="309"/>
        <item x="1"/>
        <item x="416"/>
        <item x="131"/>
        <item x="166"/>
        <item x="175"/>
        <item x="168"/>
        <item x="190"/>
        <item x="212"/>
        <item x="219"/>
        <item x="28"/>
        <item x="233"/>
        <item x="260"/>
        <item x="279"/>
        <item x="25"/>
        <item x="234"/>
        <item x="252"/>
        <item x="284"/>
        <item x="37"/>
        <item x="47"/>
        <item x="19"/>
        <item x="48"/>
        <item x="31"/>
        <item x="33"/>
        <item x="22"/>
        <item x="34"/>
        <item x="29"/>
        <item x="30"/>
        <item x="249"/>
        <item x="289"/>
        <item x="307"/>
        <item x="244"/>
        <item x="216"/>
        <item x="389"/>
        <item x="398"/>
        <item x="414"/>
        <item x="420"/>
        <item x="322"/>
        <item x="351"/>
        <item x="40"/>
        <item x="207"/>
        <item x="186"/>
        <item x="208"/>
        <item x="45"/>
        <item x="49"/>
        <item x="50"/>
        <item x="51"/>
        <item x="56"/>
        <item x="156"/>
        <item x="57"/>
        <item x="194"/>
        <item x="203"/>
        <item x="278"/>
        <item x="176"/>
        <item x="275"/>
        <item x="93"/>
        <item x="133"/>
        <item x="52"/>
        <item x="53"/>
        <item x="54"/>
        <item x="55"/>
        <item x="430"/>
        <item x="386"/>
        <item x="58"/>
        <item x="59"/>
        <item x="60"/>
        <item x="250"/>
        <item x="231"/>
        <item x="134"/>
        <item x="123"/>
        <item x="245"/>
        <item x="285"/>
        <item x="437"/>
        <item x="283"/>
        <item x="247"/>
        <item x="302"/>
        <item x="221"/>
        <item x="296"/>
        <item x="185"/>
        <item x="365"/>
        <item x="380"/>
        <item x="7"/>
        <item x="113"/>
        <item x="188"/>
        <item x="140"/>
        <item x="150"/>
        <item x="178"/>
        <item x="360"/>
        <item x="90"/>
        <item x="300"/>
        <item x="413"/>
        <item x="376"/>
        <item x="92"/>
        <item x="382"/>
        <item x="198"/>
        <item x="103"/>
        <item x="143"/>
        <item x="395"/>
        <item x="109"/>
        <item x="344"/>
        <item x="292"/>
        <item x="354"/>
        <item x="403"/>
        <item x="253"/>
        <item x="145"/>
        <item x="100"/>
        <item x="130"/>
        <item x="118"/>
        <item x="193"/>
        <item x="287"/>
        <item x="111"/>
        <item x="268"/>
        <item x="294"/>
        <item x="105"/>
        <item x="122"/>
        <item x="339"/>
        <item x="350"/>
        <item x="238"/>
        <item x="126"/>
        <item x="84"/>
        <item x="170"/>
        <item x="277"/>
        <item x="256"/>
        <item x="272"/>
        <item x="95"/>
        <item x="62"/>
        <item x="399"/>
        <item x="63"/>
        <item x="96"/>
        <item x="415"/>
        <item x="67"/>
        <item x="171"/>
        <item x="68"/>
        <item x="69"/>
        <item x="70"/>
        <item x="146"/>
        <item x="374"/>
        <item x="304"/>
        <item x="327"/>
        <item x="112"/>
        <item x="229"/>
        <item x="4"/>
        <item x="71"/>
        <item x="340"/>
        <item x="73"/>
        <item x="312"/>
        <item x="0"/>
        <item x="74"/>
        <item x="325"/>
        <item x="417"/>
        <item x="75"/>
        <item x="308"/>
        <item x="165"/>
        <item x="81"/>
        <item x="217"/>
        <item x="358"/>
        <item x="136"/>
        <item x="76"/>
        <item x="265"/>
        <item x="243"/>
        <item x="280"/>
        <item x="222"/>
        <item x="411"/>
        <item x="368"/>
        <item x="226"/>
        <item x="106"/>
        <item x="348"/>
        <item x="323"/>
        <item x="138"/>
        <item x="298"/>
        <item x="362"/>
        <item x="88"/>
        <item x="85"/>
        <item x="329"/>
        <item x="401"/>
        <item x="127"/>
        <item x="409"/>
        <item x="148"/>
        <item x="99"/>
        <item x="119"/>
        <item x="159"/>
        <item x="161"/>
        <item x="367"/>
        <item x="317"/>
        <item x="173"/>
        <item x="167"/>
        <item x="342"/>
        <item x="78"/>
        <item x="182"/>
        <item x="331"/>
        <item x="393"/>
        <item x="196"/>
        <item x="199"/>
        <item x="101"/>
        <item x="204"/>
        <item x="214"/>
        <item x="384"/>
        <item x="388"/>
        <item x="158"/>
        <item x="257"/>
        <item x="135"/>
        <item x="235"/>
        <item x="261"/>
        <item x="269"/>
        <item x="273"/>
        <item x="239"/>
        <item x="290"/>
        <item x="306"/>
        <item x="281"/>
        <item x="352"/>
        <item x="356"/>
        <item x="390"/>
        <item x="224"/>
        <item x="378"/>
        <item x="405"/>
        <item x="407"/>
        <item x="320"/>
        <item x="333"/>
        <item x="336"/>
        <item x="310"/>
        <item x="431"/>
        <item x="432"/>
        <item x="77"/>
        <item x="347"/>
        <item x="433"/>
        <item x="116"/>
        <item x="315"/>
        <item x="263"/>
        <item x="314"/>
        <item x="228"/>
        <item x="419"/>
        <item x="373"/>
        <item x="434"/>
        <item x="435"/>
        <item t="default"/>
      </items>
    </pivotField>
    <pivotField dataField="1" compact="0" showAll="0">
      <items count="96">
        <item x="48"/>
        <item x="85"/>
        <item x="38"/>
        <item x="34"/>
        <item x="65"/>
        <item x="50"/>
        <item x="55"/>
        <item x="64"/>
        <item x="44"/>
        <item x="32"/>
        <item x="2"/>
        <item x="45"/>
        <item x="3"/>
        <item x="26"/>
        <item x="46"/>
        <item x="35"/>
        <item x="53"/>
        <item x="41"/>
        <item x="88"/>
        <item x="83"/>
        <item x="27"/>
        <item x="5"/>
        <item x="90"/>
        <item x="33"/>
        <item x="37"/>
        <item x="6"/>
        <item x="1"/>
        <item x="54"/>
        <item x="57"/>
        <item x="58"/>
        <item x="23"/>
        <item x="62"/>
        <item x="47"/>
        <item x="78"/>
        <item x="68"/>
        <item x="28"/>
        <item x="15"/>
        <item x="70"/>
        <item x="67"/>
        <item x="94"/>
        <item x="4"/>
        <item x="43"/>
        <item x="82"/>
        <item x="61"/>
        <item x="60"/>
        <item x="40"/>
        <item x="7"/>
        <item x="63"/>
        <item x="39"/>
        <item x="24"/>
        <item x="59"/>
        <item x="21"/>
        <item x="86"/>
        <item x="74"/>
        <item x="91"/>
        <item x="84"/>
        <item x="42"/>
        <item x="77"/>
        <item x="87"/>
        <item x="49"/>
        <item x="52"/>
        <item x="69"/>
        <item x="89"/>
        <item x="73"/>
        <item x="71"/>
        <item x="9"/>
        <item x="16"/>
        <item x="30"/>
        <item x="36"/>
        <item x="75"/>
        <item x="81"/>
        <item x="11"/>
        <item x="76"/>
        <item x="93"/>
        <item x="10"/>
        <item x="51"/>
        <item x="72"/>
        <item x="20"/>
        <item x="22"/>
        <item x="19"/>
        <item x="13"/>
        <item x="56"/>
        <item x="80"/>
        <item x="8"/>
        <item x="79"/>
        <item x="14"/>
        <item x="31"/>
        <item x="92"/>
        <item x="29"/>
        <item x="66"/>
        <item x="12"/>
        <item x="18"/>
        <item x="17"/>
        <item x="25"/>
        <item x="0"/>
        <item t="default"/>
      </items>
    </pivotField>
    <pivotField dataField="1" compact="0" showAll="0">
      <items count="121">
        <item x="38"/>
        <item x="32"/>
        <item x="45"/>
        <item x="63"/>
        <item x="42"/>
        <item x="33"/>
        <item x="111"/>
        <item x="49"/>
        <item x="35"/>
        <item x="57"/>
        <item x="39"/>
        <item x="40"/>
        <item x="72"/>
        <item x="36"/>
        <item x="54"/>
        <item x="93"/>
        <item x="37"/>
        <item x="112"/>
        <item x="46"/>
        <item x="28"/>
        <item x="88"/>
        <item x="47"/>
        <item x="29"/>
        <item x="43"/>
        <item x="101"/>
        <item x="3"/>
        <item x="69"/>
        <item x="67"/>
        <item x="60"/>
        <item x="53"/>
        <item x="52"/>
        <item x="118"/>
        <item x="108"/>
        <item x="106"/>
        <item x="71"/>
        <item x="100"/>
        <item x="107"/>
        <item x="61"/>
        <item x="83"/>
        <item x="73"/>
        <item x="115"/>
        <item x="12"/>
        <item x="87"/>
        <item x="27"/>
        <item x="75"/>
        <item x="31"/>
        <item x="68"/>
        <item x="97"/>
        <item x="116"/>
        <item x="95"/>
        <item x="55"/>
        <item x="48"/>
        <item x="110"/>
        <item x="65"/>
        <item x="44"/>
        <item x="2"/>
        <item x="51"/>
        <item x="81"/>
        <item x="4"/>
        <item x="62"/>
        <item x="119"/>
        <item x="0"/>
        <item x="113"/>
        <item x="56"/>
        <item x="109"/>
        <item x="30"/>
        <item x="34"/>
        <item x="96"/>
        <item x="41"/>
        <item x="117"/>
        <item x="78"/>
        <item x="66"/>
        <item x="89"/>
        <item x="59"/>
        <item x="105"/>
        <item x="70"/>
        <item x="103"/>
        <item x="102"/>
        <item x="77"/>
        <item x="14"/>
        <item x="85"/>
        <item x="104"/>
        <item x="17"/>
        <item x="99"/>
        <item x="64"/>
        <item x="98"/>
        <item x="79"/>
        <item x="9"/>
        <item x="94"/>
        <item x="50"/>
        <item x="84"/>
        <item x="58"/>
        <item x="114"/>
        <item x="22"/>
        <item x="6"/>
        <item x="25"/>
        <item x="10"/>
        <item x="92"/>
        <item x="86"/>
        <item x="90"/>
        <item x="5"/>
        <item x="91"/>
        <item x="13"/>
        <item x="26"/>
        <item x="80"/>
        <item x="82"/>
        <item x="23"/>
        <item x="24"/>
        <item x="20"/>
        <item x="15"/>
        <item x="74"/>
        <item x="18"/>
        <item x="76"/>
        <item x="16"/>
        <item x="8"/>
        <item x="7"/>
        <item x="19"/>
        <item x="21"/>
        <item x="11"/>
        <item x="1"/>
        <item t="default"/>
      </items>
    </pivotField>
    <pivotField dataField="1" compact="0" showAll="0">
      <items count="55">
        <item x="33"/>
        <item x="35"/>
        <item x="52"/>
        <item x="29"/>
        <item x="39"/>
        <item x="30"/>
        <item x="26"/>
        <item x="42"/>
        <item x="36"/>
        <item x="50"/>
        <item x="31"/>
        <item x="11"/>
        <item x="32"/>
        <item x="27"/>
        <item x="0"/>
        <item x="16"/>
        <item x="51"/>
        <item x="37"/>
        <item x="23"/>
        <item x="38"/>
        <item x="28"/>
        <item x="49"/>
        <item x="45"/>
        <item x="2"/>
        <item x="43"/>
        <item x="25"/>
        <item x="13"/>
        <item x="41"/>
        <item x="8"/>
        <item x="53"/>
        <item x="34"/>
        <item x="22"/>
        <item x="24"/>
        <item x="4"/>
        <item x="47"/>
        <item x="12"/>
        <item x="21"/>
        <item x="9"/>
        <item x="46"/>
        <item x="40"/>
        <item x="20"/>
        <item x="44"/>
        <item x="48"/>
        <item x="14"/>
        <item x="19"/>
        <item x="17"/>
        <item x="15"/>
        <item x="3"/>
        <item x="18"/>
        <item x="7"/>
        <item x="5"/>
        <item x="6"/>
        <item x="10"/>
        <item x="1"/>
        <item t="default"/>
      </items>
    </pivotField>
    <pivotField dataField="1" compact="0" showAll="0">
      <items count="38">
        <item x="10"/>
        <item x="21"/>
        <item x="35"/>
        <item x="19"/>
        <item x="34"/>
        <item x="8"/>
        <item x="30"/>
        <item x="24"/>
        <item x="17"/>
        <item x="16"/>
        <item x="26"/>
        <item x="33"/>
        <item x="7"/>
        <item x="9"/>
        <item x="31"/>
        <item x="25"/>
        <item x="18"/>
        <item x="32"/>
        <item x="28"/>
        <item x="5"/>
        <item x="23"/>
        <item x="14"/>
        <item x="29"/>
        <item x="1"/>
        <item x="11"/>
        <item x="36"/>
        <item x="3"/>
        <item x="27"/>
        <item x="15"/>
        <item x="6"/>
        <item x="22"/>
        <item x="4"/>
        <item x="13"/>
        <item x="2"/>
        <item x="12"/>
        <item x="20"/>
        <item x="0"/>
        <item t="default"/>
      </items>
    </pivotField>
    <pivotField dataField="1" compact="0" showAll="0">
      <items count="109">
        <item x="100"/>
        <item x="69"/>
        <item x="78"/>
        <item x="105"/>
        <item x="58"/>
        <item x="52"/>
        <item x="53"/>
        <item x="40"/>
        <item x="56"/>
        <item x="99"/>
        <item x="41"/>
        <item x="97"/>
        <item x="66"/>
        <item x="98"/>
        <item x="92"/>
        <item x="39"/>
        <item x="87"/>
        <item x="34"/>
        <item x="96"/>
        <item x="59"/>
        <item x="62"/>
        <item x="76"/>
        <item x="37"/>
        <item x="73"/>
        <item x="85"/>
        <item x="104"/>
        <item x="36"/>
        <item x="65"/>
        <item x="35"/>
        <item x="47"/>
        <item x="103"/>
        <item x="71"/>
        <item x="0"/>
        <item x="82"/>
        <item x="49"/>
        <item x="77"/>
        <item x="91"/>
        <item x="88"/>
        <item x="51"/>
        <item x="90"/>
        <item x="48"/>
        <item x="24"/>
        <item x="54"/>
        <item x="55"/>
        <item x="23"/>
        <item x="89"/>
        <item x="42"/>
        <item x="43"/>
        <item x="68"/>
        <item x="95"/>
        <item x="67"/>
        <item x="64"/>
        <item x="3"/>
        <item x="2"/>
        <item x="86"/>
        <item x="84"/>
        <item x="81"/>
        <item x="94"/>
        <item x="93"/>
        <item x="44"/>
        <item x="28"/>
        <item x="75"/>
        <item x="31"/>
        <item x="29"/>
        <item x="38"/>
        <item x="30"/>
        <item x="102"/>
        <item x="13"/>
        <item x="80"/>
        <item x="107"/>
        <item x="32"/>
        <item x="20"/>
        <item x="101"/>
        <item x="25"/>
        <item x="26"/>
        <item x="106"/>
        <item x="79"/>
        <item x="27"/>
        <item x="16"/>
        <item x="50"/>
        <item x="57"/>
        <item x="10"/>
        <item x="11"/>
        <item x="74"/>
        <item x="21"/>
        <item x="19"/>
        <item x="14"/>
        <item x="72"/>
        <item x="18"/>
        <item x="46"/>
        <item x="33"/>
        <item x="70"/>
        <item x="45"/>
        <item x="17"/>
        <item x="15"/>
        <item x="61"/>
        <item x="6"/>
        <item x="63"/>
        <item x="4"/>
        <item x="5"/>
        <item x="83"/>
        <item x="22"/>
        <item x="12"/>
        <item x="60"/>
        <item x="8"/>
        <item x="9"/>
        <item x="7"/>
        <item x="1"/>
        <item t="default"/>
      </items>
    </pivotField>
    <pivotField axis="axisRow" compact="0" showAll="0">
      <items count="4">
        <item x="0"/>
        <item x="1"/>
        <item x="2"/>
        <item t="default"/>
      </items>
    </pivotField>
    <pivotField compact="0" numFmtId="164" showAll="0">
      <items count="60">
        <item x="1"/>
        <item x="33"/>
        <item x="49"/>
        <item x="41"/>
        <item x="25"/>
        <item x="27"/>
        <item x="40"/>
        <item x="6"/>
        <item x="45"/>
        <item x="56"/>
        <item x="57"/>
        <item x="0"/>
        <item x="52"/>
        <item x="13"/>
        <item x="46"/>
        <item x="31"/>
        <item x="43"/>
        <item x="47"/>
        <item x="7"/>
        <item x="35"/>
        <item x="14"/>
        <item x="51"/>
        <item x="19"/>
        <item x="17"/>
        <item x="3"/>
        <item x="16"/>
        <item x="32"/>
        <item x="50"/>
        <item x="36"/>
        <item x="24"/>
        <item x="21"/>
        <item x="28"/>
        <item x="22"/>
        <item x="53"/>
        <item x="15"/>
        <item x="9"/>
        <item x="4"/>
        <item x="44"/>
        <item x="38"/>
        <item x="10"/>
        <item x="55"/>
        <item x="39"/>
        <item x="23"/>
        <item x="2"/>
        <item x="18"/>
        <item x="5"/>
        <item x="12"/>
        <item x="34"/>
        <item x="11"/>
        <item x="42"/>
        <item x="54"/>
        <item x="37"/>
        <item x="58"/>
        <item x="20"/>
        <item x="48"/>
        <item x="29"/>
        <item x="26"/>
        <item x="8"/>
        <item x="30"/>
        <item t="default"/>
      </items>
    </pivotField>
    <pivotField compact="0" showAll="0">
      <items count="3">
        <item x="1"/>
        <item x="0"/>
        <item t="default"/>
      </items>
    </pivotField>
  </pivotFields>
  <rowFields count="2">
    <field x="10"/>
    <field x="-2"/>
  </rowFields>
  <rowItems count="27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 t="grand">
      <x/>
    </i>
    <i t="grand" i="1">
      <x/>
    </i>
    <i t="grand" i="2">
      <x/>
    </i>
    <i t="grand" i="3">
      <x/>
    </i>
    <i t="grand" i="4">
      <x/>
    </i>
    <i t="grand" i="5">
      <x/>
    </i>
  </rowItems>
  <colFields count="1">
    <field x="2"/>
  </colFields>
  <colItems count="3">
    <i>
      <x v="1"/>
    </i>
    <i>
      <x v="2"/>
    </i>
    <i t="grand">
      <x/>
    </i>
  </colItems>
  <pageFields count="1">
    <pageField fld="3" hier="0"/>
  </pageFields>
  <dataFields count="6">
    <dataField name="Nr preșcolari" fld="5" baseField="0" baseItem="0"/>
    <dataField name="Nr elevi înv. primar" fld="6" baseField="0" baseItem="0"/>
    <dataField name="Nr elevi clasa a VIII-a" fld="7" baseField="0" baseItem="0"/>
    <dataField name="Nr elevi clasele XII-XIII" fld="8" baseField="0" baseItem="0"/>
    <dataField name="Nr elevi clasele V-VII, IX-XI" fld="9" baseField="0" baseItem="0"/>
    <dataField name="Nr unitati" fld="2" subtotal="count" baseField="0" baseItem="0"/>
  </dataFields>
  <formats count="2">
    <format dxfId="1">
      <pivotArea dataOnly="0" labelOnly="1" grandCol="1" fieldPosition="0"/>
    </format>
    <format dxfId="0">
      <pivotArea grandCol="1" collapsedLevelsAreSubtotals="1" fieldPosition="0"/>
    </format>
  </formats>
  <pivotTableStyleInfo name="PivotStyleDark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1"/>
  <sheetViews>
    <sheetView workbookViewId="0">
      <selection activeCell="I13" sqref="I13"/>
    </sheetView>
  </sheetViews>
  <sheetFormatPr defaultColWidth="9" defaultRowHeight="15"/>
  <cols>
    <col min="1" max="2" width="25.140625"/>
    <col min="3" max="4" width="14.140625"/>
    <col min="5" max="5" width="11.140625" style="1"/>
    <col min="6" max="7" width="9.85546875"/>
    <col min="8" max="8" width="8.85546875"/>
    <col min="9" max="10" width="11.140625"/>
    <col min="11" max="15" width="36.140625"/>
    <col min="16" max="16" width="28.140625"/>
    <col min="17" max="17" width="33.7109375"/>
    <col min="18" max="18" width="36"/>
    <col min="19" max="19" width="37.140625"/>
    <col min="20" max="20" width="41.140625"/>
  </cols>
  <sheetData>
    <row r="1" spans="1:6">
      <c r="A1" t="s">
        <v>0</v>
      </c>
      <c r="B1" t="s">
        <v>1</v>
      </c>
    </row>
    <row r="3" spans="1:6">
      <c r="C3" t="s">
        <v>2</v>
      </c>
    </row>
    <row r="4" spans="1:6">
      <c r="A4" t="s">
        <v>3</v>
      </c>
      <c r="B4" t="s">
        <v>4</v>
      </c>
      <c r="C4" t="s">
        <v>5</v>
      </c>
      <c r="D4" t="s">
        <v>6</v>
      </c>
      <c r="E4" s="2" t="s">
        <v>7</v>
      </c>
    </row>
    <row r="5" spans="1:6">
      <c r="A5" t="s">
        <v>8</v>
      </c>
    </row>
    <row r="6" spans="1:6">
      <c r="B6" t="s">
        <v>9</v>
      </c>
      <c r="C6">
        <v>627</v>
      </c>
      <c r="D6">
        <v>3889</v>
      </c>
      <c r="E6" s="1">
        <v>4516</v>
      </c>
    </row>
    <row r="7" spans="1:6">
      <c r="B7" t="s">
        <v>10</v>
      </c>
      <c r="C7">
        <v>5848</v>
      </c>
      <c r="D7">
        <v>1779</v>
      </c>
      <c r="E7" s="1">
        <v>7627</v>
      </c>
    </row>
    <row r="8" spans="1:6">
      <c r="B8" t="s">
        <v>11</v>
      </c>
      <c r="C8">
        <v>1058</v>
      </c>
      <c r="D8">
        <v>147</v>
      </c>
      <c r="E8" s="1">
        <v>1205</v>
      </c>
    </row>
    <row r="9" spans="1:6">
      <c r="B9" t="s">
        <v>12</v>
      </c>
      <c r="C9">
        <v>802</v>
      </c>
      <c r="E9" s="1">
        <v>802</v>
      </c>
    </row>
    <row r="10" spans="1:6">
      <c r="B10" t="s">
        <v>13</v>
      </c>
      <c r="C10">
        <v>6806</v>
      </c>
      <c r="D10">
        <v>615</v>
      </c>
      <c r="E10" s="1">
        <v>7421</v>
      </c>
      <c r="F10" s="3">
        <f>SUM(E6:E10)</f>
        <v>21571</v>
      </c>
    </row>
    <row r="11" spans="1:6">
      <c r="B11" t="s">
        <v>14</v>
      </c>
      <c r="C11">
        <v>74</v>
      </c>
      <c r="D11">
        <v>187</v>
      </c>
      <c r="E11" s="1">
        <v>261</v>
      </c>
    </row>
    <row r="12" spans="1:6">
      <c r="A12" t="s">
        <v>15</v>
      </c>
    </row>
    <row r="13" spans="1:6">
      <c r="B13" t="s">
        <v>9</v>
      </c>
      <c r="C13">
        <v>3156</v>
      </c>
      <c r="D13">
        <v>3472</v>
      </c>
      <c r="E13" s="1">
        <v>6628</v>
      </c>
    </row>
    <row r="14" spans="1:6">
      <c r="B14" t="s">
        <v>10</v>
      </c>
      <c r="C14">
        <v>9442</v>
      </c>
      <c r="D14">
        <v>883</v>
      </c>
      <c r="E14" s="1">
        <v>10325</v>
      </c>
    </row>
    <row r="15" spans="1:6">
      <c r="B15" t="s">
        <v>11</v>
      </c>
      <c r="C15">
        <v>1620</v>
      </c>
      <c r="D15">
        <v>89</v>
      </c>
      <c r="E15" s="1">
        <v>1709</v>
      </c>
    </row>
    <row r="16" spans="1:6">
      <c r="B16" t="s">
        <v>12</v>
      </c>
      <c r="C16">
        <v>3364</v>
      </c>
      <c r="E16" s="1">
        <v>3364</v>
      </c>
    </row>
    <row r="17" spans="1:6">
      <c r="B17" t="s">
        <v>13</v>
      </c>
      <c r="C17">
        <v>15818</v>
      </c>
      <c r="D17">
        <v>379</v>
      </c>
      <c r="E17" s="1">
        <v>16197</v>
      </c>
      <c r="F17" s="3">
        <f>SUM(E13:E17)</f>
        <v>38223</v>
      </c>
    </row>
    <row r="18" spans="1:6">
      <c r="B18" t="s">
        <v>14</v>
      </c>
      <c r="C18">
        <v>79</v>
      </c>
      <c r="D18">
        <v>86</v>
      </c>
      <c r="E18" s="1">
        <v>165</v>
      </c>
    </row>
    <row r="19" spans="1:6">
      <c r="A19" t="s">
        <v>16</v>
      </c>
    </row>
    <row r="20" spans="1:6">
      <c r="B20" t="s">
        <v>9</v>
      </c>
      <c r="D20">
        <v>142</v>
      </c>
      <c r="E20" s="1">
        <v>142</v>
      </c>
    </row>
    <row r="21" spans="1:6">
      <c r="B21" t="s">
        <v>10</v>
      </c>
      <c r="C21">
        <v>137</v>
      </c>
      <c r="D21">
        <v>103</v>
      </c>
      <c r="E21" s="1">
        <v>240</v>
      </c>
    </row>
    <row r="22" spans="1:6">
      <c r="B22" t="s">
        <v>11</v>
      </c>
      <c r="C22">
        <v>30</v>
      </c>
      <c r="D22">
        <v>6</v>
      </c>
      <c r="E22" s="1">
        <v>36</v>
      </c>
    </row>
    <row r="23" spans="1:6">
      <c r="B23" t="s">
        <v>12</v>
      </c>
    </row>
    <row r="24" spans="1:6">
      <c r="B24" t="s">
        <v>13</v>
      </c>
      <c r="C24">
        <v>104</v>
      </c>
      <c r="D24">
        <v>33</v>
      </c>
      <c r="E24" s="1">
        <v>137</v>
      </c>
      <c r="F24" s="3">
        <f>SUM(E20:E24)</f>
        <v>555</v>
      </c>
    </row>
    <row r="25" spans="1:6">
      <c r="B25" t="s">
        <v>14</v>
      </c>
      <c r="C25">
        <v>4</v>
      </c>
      <c r="D25">
        <v>11</v>
      </c>
      <c r="E25" s="1">
        <v>15</v>
      </c>
    </row>
    <row r="26" spans="1:6">
      <c r="A26" t="s">
        <v>17</v>
      </c>
      <c r="C26">
        <v>3783</v>
      </c>
      <c r="D26">
        <v>7503</v>
      </c>
      <c r="E26" s="1">
        <v>11286</v>
      </c>
    </row>
    <row r="27" spans="1:6">
      <c r="A27" t="s">
        <v>18</v>
      </c>
      <c r="C27">
        <v>15427</v>
      </c>
      <c r="D27">
        <v>2765</v>
      </c>
      <c r="E27" s="1">
        <v>18192</v>
      </c>
    </row>
    <row r="28" spans="1:6">
      <c r="A28" t="s">
        <v>19</v>
      </c>
      <c r="C28">
        <v>2708</v>
      </c>
      <c r="D28">
        <v>242</v>
      </c>
      <c r="E28" s="1">
        <v>2950</v>
      </c>
    </row>
    <row r="29" spans="1:6">
      <c r="A29" t="s">
        <v>20</v>
      </c>
      <c r="C29">
        <v>4166</v>
      </c>
      <c r="E29" s="1">
        <v>4166</v>
      </c>
    </row>
    <row r="30" spans="1:6">
      <c r="A30" t="s">
        <v>21</v>
      </c>
      <c r="C30">
        <v>22728</v>
      </c>
      <c r="D30">
        <v>1027</v>
      </c>
      <c r="E30" s="1">
        <v>23755</v>
      </c>
      <c r="F30" s="1">
        <f>F10+F17+F24</f>
        <v>60349</v>
      </c>
    </row>
    <row r="31" spans="1:6">
      <c r="A31" t="s">
        <v>22</v>
      </c>
      <c r="C31">
        <v>157</v>
      </c>
      <c r="D31">
        <v>284</v>
      </c>
      <c r="E31" s="1">
        <v>441</v>
      </c>
    </row>
  </sheetData>
  <pageMargins left="0.75" right="0.75" top="1" bottom="1" header="0.5" footer="0.5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42"/>
  <sheetViews>
    <sheetView tabSelected="1" workbookViewId="0">
      <pane xSplit="5" ySplit="1" topLeftCell="F83" activePane="bottomRight" state="frozen"/>
      <selection pane="topRight"/>
      <selection pane="bottomLeft"/>
      <selection pane="bottomRight" activeCell="V451" sqref="V451"/>
    </sheetView>
  </sheetViews>
  <sheetFormatPr defaultColWidth="9" defaultRowHeight="11.25"/>
  <cols>
    <col min="1" max="1" width="4.140625" style="7" customWidth="1"/>
    <col min="2" max="2" width="7" style="7" customWidth="1"/>
    <col min="3" max="3" width="9.140625" style="7" customWidth="1"/>
    <col min="4" max="4" width="8.140625" style="7" customWidth="1"/>
    <col min="5" max="5" width="42.85546875" style="7" customWidth="1"/>
    <col min="6" max="6" width="41.28515625" style="7" customWidth="1"/>
    <col min="7" max="7" width="7.7109375" style="7" hidden="1" customWidth="1"/>
    <col min="8" max="8" width="7.140625" style="7" hidden="1" customWidth="1"/>
    <col min="9" max="9" width="8.28515625" style="7" hidden="1" customWidth="1"/>
    <col min="10" max="10" width="7.42578125" style="7" hidden="1" customWidth="1"/>
    <col min="11" max="11" width="0.42578125" style="7" hidden="1" customWidth="1"/>
    <col min="12" max="12" width="11.140625" style="7" customWidth="1"/>
    <col min="13" max="13" width="8" style="19" customWidth="1"/>
    <col min="14" max="14" width="9" style="20" hidden="1" customWidth="1"/>
    <col min="15" max="15" width="9" style="7" hidden="1" customWidth="1"/>
    <col min="16" max="16" width="18.28515625" style="7" hidden="1" customWidth="1"/>
    <col min="17" max="17" width="10.85546875" style="17" hidden="1" customWidth="1"/>
    <col min="18" max="18" width="9" style="7" hidden="1" customWidth="1"/>
    <col min="19" max="19" width="9" style="7" customWidth="1"/>
    <col min="20" max="16384" width="9" style="7"/>
  </cols>
  <sheetData>
    <row r="1" spans="1:17" s="28" customFormat="1" ht="60" customHeight="1">
      <c r="A1" s="27" t="s">
        <v>620</v>
      </c>
      <c r="B1" s="21" t="s">
        <v>23</v>
      </c>
      <c r="C1" s="21" t="s">
        <v>24</v>
      </c>
      <c r="D1" s="21" t="s">
        <v>2</v>
      </c>
      <c r="E1" s="21" t="s">
        <v>0</v>
      </c>
      <c r="F1" s="21" t="s">
        <v>25</v>
      </c>
      <c r="G1" s="22" t="s">
        <v>26</v>
      </c>
      <c r="H1" s="22" t="s">
        <v>27</v>
      </c>
      <c r="I1" s="22" t="s">
        <v>28</v>
      </c>
      <c r="J1" s="22" t="s">
        <v>29</v>
      </c>
      <c r="K1" s="22" t="s">
        <v>30</v>
      </c>
      <c r="L1" s="29" t="s">
        <v>622</v>
      </c>
      <c r="M1" s="23" t="s">
        <v>618</v>
      </c>
      <c r="N1" s="24" t="s">
        <v>31</v>
      </c>
      <c r="P1" s="25" t="s">
        <v>23</v>
      </c>
      <c r="Q1" s="26" t="s">
        <v>32</v>
      </c>
    </row>
    <row r="2" spans="1:17">
      <c r="A2" s="16">
        <v>1</v>
      </c>
      <c r="B2" s="8" t="s">
        <v>33</v>
      </c>
      <c r="C2" s="8" t="s">
        <v>33</v>
      </c>
      <c r="D2" s="8" t="s">
        <v>5</v>
      </c>
      <c r="E2" s="9" t="s">
        <v>34</v>
      </c>
      <c r="F2" s="9" t="s">
        <v>34</v>
      </c>
      <c r="G2" s="10"/>
      <c r="H2" s="10">
        <v>88</v>
      </c>
      <c r="I2" s="10">
        <v>16</v>
      </c>
      <c r="J2" s="4"/>
      <c r="K2" s="10">
        <v>53</v>
      </c>
      <c r="L2" s="11" t="str">
        <f t="shared" ref="L2:L65" si="0">IF(M2="-"," ",IF(M2&lt;1,"scenariul 1",IF(M2&lt;3,"scenariul 2","scenariul 3")))</f>
        <v>scenariul 1</v>
      </c>
      <c r="M2" s="12">
        <f>$Q$12</f>
        <v>0.39246467817896402</v>
      </c>
      <c r="N2" s="6" t="s">
        <v>35</v>
      </c>
      <c r="P2" s="13" t="s">
        <v>36</v>
      </c>
      <c r="Q2" s="14">
        <v>1.3313844131710699</v>
      </c>
    </row>
    <row r="3" spans="1:17">
      <c r="A3" s="16">
        <v>2</v>
      </c>
      <c r="B3" s="8" t="s">
        <v>33</v>
      </c>
      <c r="C3" s="8" t="s">
        <v>33</v>
      </c>
      <c r="D3" s="8" t="s">
        <v>6</v>
      </c>
      <c r="E3" s="9" t="s">
        <v>34</v>
      </c>
      <c r="F3" s="9" t="s">
        <v>37</v>
      </c>
      <c r="G3" s="10">
        <v>30</v>
      </c>
      <c r="H3" s="10"/>
      <c r="I3" s="10"/>
      <c r="J3" s="4"/>
      <c r="K3" s="10"/>
      <c r="L3" s="11" t="str">
        <f t="shared" si="0"/>
        <v>scenariul 1</v>
      </c>
      <c r="M3" s="12">
        <f>$Q$12</f>
        <v>0.39246467817896402</v>
      </c>
      <c r="N3" s="6" t="s">
        <v>35</v>
      </c>
      <c r="P3" s="15" t="s">
        <v>38</v>
      </c>
      <c r="Q3" s="14">
        <v>1.5748031496063</v>
      </c>
    </row>
    <row r="4" spans="1:17">
      <c r="A4" s="16">
        <v>3</v>
      </c>
      <c r="B4" s="8" t="s">
        <v>33</v>
      </c>
      <c r="C4" s="8" t="s">
        <v>33</v>
      </c>
      <c r="D4" s="8" t="s">
        <v>6</v>
      </c>
      <c r="E4" s="9" t="s">
        <v>34</v>
      </c>
      <c r="F4" s="9" t="s">
        <v>39</v>
      </c>
      <c r="G4" s="10">
        <v>14</v>
      </c>
      <c r="H4" s="10"/>
      <c r="I4" s="10"/>
      <c r="J4" s="4"/>
      <c r="K4" s="10"/>
      <c r="L4" s="11" t="str">
        <f t="shared" si="0"/>
        <v>scenariul 1</v>
      </c>
      <c r="M4" s="12">
        <f>$Q$12</f>
        <v>0.39246467817896402</v>
      </c>
      <c r="N4" s="6" t="s">
        <v>35</v>
      </c>
      <c r="P4" s="15" t="s">
        <v>40</v>
      </c>
      <c r="Q4" s="14">
        <v>0.56009857734961399</v>
      </c>
    </row>
    <row r="5" spans="1:17">
      <c r="A5" s="16">
        <v>4</v>
      </c>
      <c r="B5" s="8" t="s">
        <v>33</v>
      </c>
      <c r="C5" s="8" t="s">
        <v>33</v>
      </c>
      <c r="D5" s="8" t="s">
        <v>6</v>
      </c>
      <c r="E5" s="9" t="s">
        <v>34</v>
      </c>
      <c r="F5" s="9" t="s">
        <v>41</v>
      </c>
      <c r="G5" s="10">
        <v>16</v>
      </c>
      <c r="H5" s="10"/>
      <c r="I5" s="10"/>
      <c r="J5" s="4"/>
      <c r="K5" s="10"/>
      <c r="L5" s="11" t="str">
        <f t="shared" si="0"/>
        <v>scenariul 1</v>
      </c>
      <c r="M5" s="12">
        <f>$Q$12</f>
        <v>0.39246467817896402</v>
      </c>
      <c r="N5" s="6" t="s">
        <v>35</v>
      </c>
      <c r="P5" s="15" t="s">
        <v>42</v>
      </c>
      <c r="Q5" s="14">
        <v>0.72765072765072802</v>
      </c>
    </row>
    <row r="6" spans="1:17">
      <c r="A6" s="16">
        <v>5</v>
      </c>
      <c r="B6" s="8" t="s">
        <v>43</v>
      </c>
      <c r="C6" s="8" t="s">
        <v>43</v>
      </c>
      <c r="D6" s="8" t="s">
        <v>5</v>
      </c>
      <c r="E6" s="9" t="s">
        <v>44</v>
      </c>
      <c r="F6" s="9" t="s">
        <v>44</v>
      </c>
      <c r="G6" s="10"/>
      <c r="H6" s="10">
        <v>80</v>
      </c>
      <c r="I6" s="10">
        <v>26</v>
      </c>
      <c r="J6" s="4"/>
      <c r="K6" s="10">
        <v>94</v>
      </c>
      <c r="L6" s="11" t="str">
        <f t="shared" si="0"/>
        <v>scenariul 1</v>
      </c>
      <c r="M6" s="12">
        <f>$Q$13</f>
        <v>0</v>
      </c>
      <c r="N6" s="6" t="s">
        <v>35</v>
      </c>
      <c r="P6" s="15" t="s">
        <v>45</v>
      </c>
      <c r="Q6" s="14">
        <v>0.26483050847457601</v>
      </c>
    </row>
    <row r="7" spans="1:17">
      <c r="A7" s="16">
        <v>6</v>
      </c>
      <c r="B7" s="8" t="s">
        <v>43</v>
      </c>
      <c r="C7" s="8" t="s">
        <v>43</v>
      </c>
      <c r="D7" s="8" t="s">
        <v>6</v>
      </c>
      <c r="E7" s="9" t="s">
        <v>44</v>
      </c>
      <c r="F7" s="9" t="s">
        <v>46</v>
      </c>
      <c r="G7" s="10">
        <v>45</v>
      </c>
      <c r="H7" s="10"/>
      <c r="I7" s="10"/>
      <c r="J7" s="4"/>
      <c r="K7" s="10"/>
      <c r="L7" s="11" t="str">
        <f t="shared" si="0"/>
        <v>scenariul 1</v>
      </c>
      <c r="M7" s="12">
        <f>$Q$13</f>
        <v>0</v>
      </c>
      <c r="N7" s="6" t="s">
        <v>35</v>
      </c>
      <c r="P7" s="15" t="s">
        <v>47</v>
      </c>
      <c r="Q7" s="14">
        <v>2.5429116338207201</v>
      </c>
    </row>
    <row r="8" spans="1:17">
      <c r="A8" s="16">
        <v>7</v>
      </c>
      <c r="B8" s="8" t="s">
        <v>43</v>
      </c>
      <c r="C8" s="8" t="s">
        <v>43</v>
      </c>
      <c r="D8" s="8" t="s">
        <v>6</v>
      </c>
      <c r="E8" s="9" t="s">
        <v>44</v>
      </c>
      <c r="F8" s="9" t="s">
        <v>48</v>
      </c>
      <c r="G8" s="10">
        <v>25</v>
      </c>
      <c r="H8" s="10"/>
      <c r="I8" s="10"/>
      <c r="J8" s="4"/>
      <c r="K8" s="10"/>
      <c r="L8" s="11" t="str">
        <f t="shared" si="0"/>
        <v>scenariul 1</v>
      </c>
      <c r="M8" s="12">
        <f>$Q$13</f>
        <v>0</v>
      </c>
      <c r="N8" s="6" t="s">
        <v>35</v>
      </c>
      <c r="P8" s="15" t="s">
        <v>49</v>
      </c>
      <c r="Q8" s="14">
        <v>0.11997600479904</v>
      </c>
    </row>
    <row r="9" spans="1:17">
      <c r="A9" s="16">
        <v>8</v>
      </c>
      <c r="B9" s="8" t="s">
        <v>43</v>
      </c>
      <c r="C9" s="8" t="s">
        <v>43</v>
      </c>
      <c r="D9" s="8" t="s">
        <v>6</v>
      </c>
      <c r="E9" s="9" t="s">
        <v>44</v>
      </c>
      <c r="F9" s="9" t="s">
        <v>50</v>
      </c>
      <c r="G9" s="10"/>
      <c r="H9" s="10">
        <v>32</v>
      </c>
      <c r="I9" s="10"/>
      <c r="J9" s="4"/>
      <c r="K9" s="10"/>
      <c r="L9" s="11" t="str">
        <f t="shared" si="0"/>
        <v>scenariul 1</v>
      </c>
      <c r="M9" s="12">
        <f>$Q$13</f>
        <v>0</v>
      </c>
      <c r="N9" s="6" t="s">
        <v>35</v>
      </c>
      <c r="P9" s="15" t="s">
        <v>51</v>
      </c>
      <c r="Q9" s="14">
        <v>1.60636960469339</v>
      </c>
    </row>
    <row r="10" spans="1:17">
      <c r="A10" s="16">
        <v>9</v>
      </c>
      <c r="B10" s="8" t="s">
        <v>52</v>
      </c>
      <c r="C10" s="8" t="s">
        <v>52</v>
      </c>
      <c r="D10" s="8" t="s">
        <v>5</v>
      </c>
      <c r="E10" s="9" t="s">
        <v>53</v>
      </c>
      <c r="F10" s="9" t="s">
        <v>53</v>
      </c>
      <c r="G10" s="10">
        <v>29</v>
      </c>
      <c r="H10" s="10">
        <v>83</v>
      </c>
      <c r="I10" s="10">
        <v>26</v>
      </c>
      <c r="J10" s="4"/>
      <c r="K10" s="10">
        <v>93</v>
      </c>
      <c r="L10" s="11" t="str">
        <f t="shared" si="0"/>
        <v>scenariul 2</v>
      </c>
      <c r="M10" s="12">
        <f>$Q$2</f>
        <v>1.3313844131710699</v>
      </c>
      <c r="N10" s="6" t="s">
        <v>35</v>
      </c>
      <c r="P10" s="15" t="s">
        <v>54</v>
      </c>
      <c r="Q10" s="14">
        <v>1.1471544197310599</v>
      </c>
    </row>
    <row r="11" spans="1:17">
      <c r="A11" s="16">
        <v>10</v>
      </c>
      <c r="B11" s="8" t="s">
        <v>52</v>
      </c>
      <c r="C11" s="8" t="s">
        <v>52</v>
      </c>
      <c r="D11" s="8" t="s">
        <v>5</v>
      </c>
      <c r="E11" s="9" t="s">
        <v>55</v>
      </c>
      <c r="F11" s="9" t="s">
        <v>55</v>
      </c>
      <c r="G11" s="10"/>
      <c r="H11" s="10">
        <v>245</v>
      </c>
      <c r="I11" s="10">
        <v>71</v>
      </c>
      <c r="J11" s="10">
        <v>112</v>
      </c>
      <c r="K11" s="10">
        <v>565</v>
      </c>
      <c r="L11" s="11" t="str">
        <f t="shared" si="0"/>
        <v>scenariul 2</v>
      </c>
      <c r="M11" s="12">
        <f t="shared" ref="M11:M20" si="1">$Q$2</f>
        <v>1.3313844131710699</v>
      </c>
      <c r="N11" s="6" t="s">
        <v>35</v>
      </c>
      <c r="P11" s="15" t="s">
        <v>56</v>
      </c>
      <c r="Q11" s="14">
        <v>0.31109037175299398</v>
      </c>
    </row>
    <row r="12" spans="1:17">
      <c r="A12" s="16">
        <v>11</v>
      </c>
      <c r="B12" s="8" t="s">
        <v>52</v>
      </c>
      <c r="C12" s="8" t="s">
        <v>52</v>
      </c>
      <c r="D12" s="8" t="s">
        <v>5</v>
      </c>
      <c r="E12" s="9" t="s">
        <v>57</v>
      </c>
      <c r="F12" s="9" t="s">
        <v>57</v>
      </c>
      <c r="G12" s="10"/>
      <c r="H12" s="10"/>
      <c r="I12" s="10"/>
      <c r="J12" s="10">
        <v>190</v>
      </c>
      <c r="K12" s="10">
        <v>576</v>
      </c>
      <c r="L12" s="11" t="str">
        <f t="shared" si="0"/>
        <v>scenariul 2</v>
      </c>
      <c r="M12" s="12">
        <f t="shared" si="1"/>
        <v>1.3313844131710699</v>
      </c>
      <c r="N12" s="6" t="s">
        <v>35</v>
      </c>
      <c r="P12" s="15" t="s">
        <v>58</v>
      </c>
      <c r="Q12" s="14">
        <v>0.39246467817896402</v>
      </c>
    </row>
    <row r="13" spans="1:17">
      <c r="A13" s="16">
        <v>12</v>
      </c>
      <c r="B13" s="8" t="s">
        <v>52</v>
      </c>
      <c r="C13" s="8" t="s">
        <v>52</v>
      </c>
      <c r="D13" s="8" t="s">
        <v>5</v>
      </c>
      <c r="E13" s="9" t="s">
        <v>59</v>
      </c>
      <c r="F13" s="9" t="s">
        <v>59</v>
      </c>
      <c r="G13" s="10"/>
      <c r="H13" s="10">
        <v>203</v>
      </c>
      <c r="I13" s="10">
        <v>39</v>
      </c>
      <c r="J13" s="10">
        <v>133</v>
      </c>
      <c r="K13" s="10">
        <v>545</v>
      </c>
      <c r="L13" s="11" t="str">
        <f t="shared" si="0"/>
        <v>scenariul 2</v>
      </c>
      <c r="M13" s="12">
        <f t="shared" si="1"/>
        <v>1.3313844131710699</v>
      </c>
      <c r="N13" s="6" t="s">
        <v>35</v>
      </c>
      <c r="P13" s="15" t="s">
        <v>43</v>
      </c>
      <c r="Q13" s="14">
        <v>0</v>
      </c>
    </row>
    <row r="14" spans="1:17">
      <c r="A14" s="16">
        <v>13</v>
      </c>
      <c r="B14" s="8" t="s">
        <v>52</v>
      </c>
      <c r="C14" s="8" t="s">
        <v>52</v>
      </c>
      <c r="D14" s="8" t="s">
        <v>5</v>
      </c>
      <c r="E14" s="9" t="s">
        <v>60</v>
      </c>
      <c r="F14" s="9" t="s">
        <v>60</v>
      </c>
      <c r="G14" s="10"/>
      <c r="H14" s="10"/>
      <c r="I14" s="10">
        <v>88</v>
      </c>
      <c r="J14" s="10">
        <v>174</v>
      </c>
      <c r="K14" s="10">
        <v>799</v>
      </c>
      <c r="L14" s="11" t="str">
        <f t="shared" si="0"/>
        <v>scenariul 2</v>
      </c>
      <c r="M14" s="12">
        <f t="shared" si="1"/>
        <v>1.3313844131710699</v>
      </c>
      <c r="N14" s="6" t="s">
        <v>35</v>
      </c>
      <c r="P14" s="15" t="s">
        <v>61</v>
      </c>
      <c r="Q14" s="14">
        <v>0.65659881812212695</v>
      </c>
    </row>
    <row r="15" spans="1:17">
      <c r="A15" s="16">
        <v>14</v>
      </c>
      <c r="B15" s="8" t="s">
        <v>52</v>
      </c>
      <c r="C15" s="8" t="s">
        <v>52</v>
      </c>
      <c r="D15" s="8" t="s">
        <v>5</v>
      </c>
      <c r="E15" s="9" t="s">
        <v>62</v>
      </c>
      <c r="F15" s="9" t="s">
        <v>62</v>
      </c>
      <c r="G15" s="10"/>
      <c r="H15" s="10">
        <v>505</v>
      </c>
      <c r="I15" s="10">
        <v>92</v>
      </c>
      <c r="J15" s="10">
        <v>96</v>
      </c>
      <c r="K15" s="10">
        <v>710</v>
      </c>
      <c r="L15" s="11" t="str">
        <f t="shared" si="0"/>
        <v>scenariul 2</v>
      </c>
      <c r="M15" s="12">
        <f t="shared" si="1"/>
        <v>1.3313844131710699</v>
      </c>
      <c r="N15" s="6" t="s">
        <v>35</v>
      </c>
      <c r="P15" s="15" t="s">
        <v>63</v>
      </c>
      <c r="Q15" s="14">
        <v>0</v>
      </c>
    </row>
    <row r="16" spans="1:17">
      <c r="A16" s="16">
        <v>15</v>
      </c>
      <c r="B16" s="8" t="s">
        <v>52</v>
      </c>
      <c r="C16" s="8" t="s">
        <v>52</v>
      </c>
      <c r="D16" s="8" t="s">
        <v>5</v>
      </c>
      <c r="E16" s="9" t="s">
        <v>64</v>
      </c>
      <c r="F16" s="9" t="s">
        <v>64</v>
      </c>
      <c r="G16" s="10"/>
      <c r="H16" s="10">
        <v>495</v>
      </c>
      <c r="I16" s="10">
        <v>75</v>
      </c>
      <c r="J16" s="10">
        <v>152</v>
      </c>
      <c r="K16" s="10">
        <v>766</v>
      </c>
      <c r="L16" s="11" t="str">
        <f t="shared" si="0"/>
        <v>scenariul 2</v>
      </c>
      <c r="M16" s="12">
        <f t="shared" si="1"/>
        <v>1.3313844131710699</v>
      </c>
      <c r="N16" s="6" t="s">
        <v>35</v>
      </c>
      <c r="P16" s="15" t="s">
        <v>65</v>
      </c>
      <c r="Q16" s="14">
        <v>1.51687523701176</v>
      </c>
    </row>
    <row r="17" spans="1:17">
      <c r="A17" s="16">
        <v>16</v>
      </c>
      <c r="B17" s="8" t="s">
        <v>52</v>
      </c>
      <c r="C17" s="8" t="s">
        <v>52</v>
      </c>
      <c r="D17" s="8" t="s">
        <v>5</v>
      </c>
      <c r="E17" s="9" t="s">
        <v>66</v>
      </c>
      <c r="F17" s="9" t="s">
        <v>66</v>
      </c>
      <c r="G17" s="10"/>
      <c r="H17" s="10">
        <v>150</v>
      </c>
      <c r="I17" s="10">
        <v>33</v>
      </c>
      <c r="J17" s="10">
        <v>73</v>
      </c>
      <c r="K17" s="10">
        <v>324</v>
      </c>
      <c r="L17" s="11" t="str">
        <f t="shared" si="0"/>
        <v>scenariul 2</v>
      </c>
      <c r="M17" s="12">
        <f t="shared" si="1"/>
        <v>1.3313844131710699</v>
      </c>
      <c r="N17" s="6" t="s">
        <v>35</v>
      </c>
      <c r="P17" s="15" t="s">
        <v>67</v>
      </c>
      <c r="Q17" s="14">
        <v>0.91575091575091605</v>
      </c>
    </row>
    <row r="18" spans="1:17">
      <c r="A18" s="16">
        <v>17</v>
      </c>
      <c r="B18" s="8" t="s">
        <v>52</v>
      </c>
      <c r="C18" s="8" t="s">
        <v>52</v>
      </c>
      <c r="D18" s="8" t="s">
        <v>6</v>
      </c>
      <c r="E18" s="9" t="s">
        <v>66</v>
      </c>
      <c r="F18" s="9" t="s">
        <v>68</v>
      </c>
      <c r="G18" s="10">
        <v>53</v>
      </c>
      <c r="H18" s="10"/>
      <c r="I18" s="10"/>
      <c r="J18" s="10"/>
      <c r="K18" s="10"/>
      <c r="L18" s="11" t="str">
        <f t="shared" si="0"/>
        <v>scenariul 2</v>
      </c>
      <c r="M18" s="12">
        <f t="shared" si="1"/>
        <v>1.3313844131710699</v>
      </c>
      <c r="N18" s="6" t="s">
        <v>35</v>
      </c>
      <c r="P18" s="15" t="s">
        <v>69</v>
      </c>
      <c r="Q18" s="14">
        <v>0.327439423706614</v>
      </c>
    </row>
    <row r="19" spans="1:17">
      <c r="A19" s="16">
        <v>18</v>
      </c>
      <c r="B19" s="8" t="s">
        <v>52</v>
      </c>
      <c r="C19" s="8" t="s">
        <v>52</v>
      </c>
      <c r="D19" s="8" t="s">
        <v>5</v>
      </c>
      <c r="E19" s="9" t="s">
        <v>70</v>
      </c>
      <c r="F19" s="9" t="s">
        <v>70</v>
      </c>
      <c r="G19" s="10">
        <v>158</v>
      </c>
      <c r="H19" s="10"/>
      <c r="I19" s="10"/>
      <c r="J19" s="10"/>
      <c r="K19" s="10"/>
      <c r="L19" s="11" t="str">
        <f t="shared" si="0"/>
        <v>scenariul 2</v>
      </c>
      <c r="M19" s="12">
        <f t="shared" si="1"/>
        <v>1.3313844131710699</v>
      </c>
      <c r="N19" s="6" t="s">
        <v>35</v>
      </c>
      <c r="P19" s="15" t="s">
        <v>71</v>
      </c>
      <c r="Q19" s="14">
        <v>0.54406964091403698</v>
      </c>
    </row>
    <row r="20" spans="1:17">
      <c r="A20" s="16">
        <v>19</v>
      </c>
      <c r="B20" s="8" t="s">
        <v>52</v>
      </c>
      <c r="C20" s="8" t="s">
        <v>52</v>
      </c>
      <c r="D20" s="8" t="s">
        <v>6</v>
      </c>
      <c r="E20" s="9" t="s">
        <v>70</v>
      </c>
      <c r="F20" s="9" t="s">
        <v>72</v>
      </c>
      <c r="G20" s="10">
        <v>86</v>
      </c>
      <c r="H20" s="10"/>
      <c r="I20" s="10"/>
      <c r="J20" s="10"/>
      <c r="K20" s="10"/>
      <c r="L20" s="11" t="str">
        <f t="shared" si="0"/>
        <v>scenariul 2</v>
      </c>
      <c r="M20" s="12">
        <f t="shared" si="1"/>
        <v>1.3313844131710699</v>
      </c>
      <c r="N20" s="6" t="s">
        <v>35</v>
      </c>
      <c r="P20" s="15" t="s">
        <v>73</v>
      </c>
      <c r="Q20" s="14">
        <v>0</v>
      </c>
    </row>
    <row r="21" spans="1:17">
      <c r="A21" s="16">
        <v>20</v>
      </c>
      <c r="B21" s="8" t="s">
        <v>52</v>
      </c>
      <c r="C21" s="8" t="s">
        <v>52</v>
      </c>
      <c r="D21" s="8" t="s">
        <v>6</v>
      </c>
      <c r="E21" s="9" t="s">
        <v>70</v>
      </c>
      <c r="F21" s="9" t="s">
        <v>74</v>
      </c>
      <c r="G21" s="10">
        <v>110</v>
      </c>
      <c r="H21" s="10"/>
      <c r="I21" s="10"/>
      <c r="J21" s="10"/>
      <c r="K21" s="10"/>
      <c r="L21" s="11" t="str">
        <f t="shared" si="0"/>
        <v>scenariul 2</v>
      </c>
      <c r="M21" s="12">
        <f t="shared" ref="M21:M30" si="2">$Q$2</f>
        <v>1.3313844131710699</v>
      </c>
      <c r="N21" s="6" t="s">
        <v>35</v>
      </c>
      <c r="P21" s="15" t="s">
        <v>75</v>
      </c>
      <c r="Q21" s="14">
        <v>3.9651070578905601</v>
      </c>
    </row>
    <row r="22" spans="1:17">
      <c r="A22" s="16">
        <v>21</v>
      </c>
      <c r="B22" s="8" t="s">
        <v>52</v>
      </c>
      <c r="C22" s="8" t="s">
        <v>52</v>
      </c>
      <c r="D22" s="8" t="s">
        <v>6</v>
      </c>
      <c r="E22" s="9" t="s">
        <v>70</v>
      </c>
      <c r="F22" s="9" t="s">
        <v>76</v>
      </c>
      <c r="G22" s="10">
        <v>107</v>
      </c>
      <c r="H22" s="10"/>
      <c r="I22" s="10"/>
      <c r="J22" s="10"/>
      <c r="K22" s="10"/>
      <c r="L22" s="11" t="str">
        <f t="shared" si="0"/>
        <v>scenariul 2</v>
      </c>
      <c r="M22" s="12">
        <f t="shared" si="2"/>
        <v>1.3313844131710699</v>
      </c>
      <c r="N22" s="6" t="s">
        <v>35</v>
      </c>
      <c r="P22" s="15" t="s">
        <v>77</v>
      </c>
      <c r="Q22" s="14">
        <v>0.88469478030079596</v>
      </c>
    </row>
    <row r="23" spans="1:17">
      <c r="A23" s="16">
        <v>22</v>
      </c>
      <c r="B23" s="8" t="s">
        <v>52</v>
      </c>
      <c r="C23" s="8" t="s">
        <v>52</v>
      </c>
      <c r="D23" s="8" t="s">
        <v>5</v>
      </c>
      <c r="E23" s="9" t="s">
        <v>78</v>
      </c>
      <c r="F23" s="9" t="s">
        <v>78</v>
      </c>
      <c r="G23" s="10">
        <v>246</v>
      </c>
      <c r="H23" s="10"/>
      <c r="I23" s="10"/>
      <c r="J23" s="10"/>
      <c r="K23" s="10"/>
      <c r="L23" s="11" t="str">
        <f t="shared" si="0"/>
        <v>scenariul 2</v>
      </c>
      <c r="M23" s="12">
        <f t="shared" si="2"/>
        <v>1.3313844131710699</v>
      </c>
      <c r="N23" s="6" t="s">
        <v>35</v>
      </c>
      <c r="P23" s="15" t="s">
        <v>79</v>
      </c>
      <c r="Q23" s="14">
        <v>0</v>
      </c>
    </row>
    <row r="24" spans="1:17">
      <c r="A24" s="16">
        <v>23</v>
      </c>
      <c r="B24" s="8" t="s">
        <v>52</v>
      </c>
      <c r="C24" s="8" t="s">
        <v>52</v>
      </c>
      <c r="D24" s="8" t="s">
        <v>6</v>
      </c>
      <c r="E24" s="9" t="s">
        <v>78</v>
      </c>
      <c r="F24" s="9" t="s">
        <v>80</v>
      </c>
      <c r="G24" s="10">
        <v>147</v>
      </c>
      <c r="H24" s="10"/>
      <c r="I24" s="10"/>
      <c r="J24" s="10"/>
      <c r="K24" s="10"/>
      <c r="L24" s="11" t="str">
        <f t="shared" si="0"/>
        <v>scenariul 2</v>
      </c>
      <c r="M24" s="12">
        <f t="shared" si="2"/>
        <v>1.3313844131710699</v>
      </c>
      <c r="N24" s="6" t="s">
        <v>35</v>
      </c>
      <c r="P24" s="15" t="s">
        <v>81</v>
      </c>
      <c r="Q24" s="14">
        <v>1.09729334308705</v>
      </c>
    </row>
    <row r="25" spans="1:17">
      <c r="A25" s="16">
        <v>24</v>
      </c>
      <c r="B25" s="8" t="s">
        <v>52</v>
      </c>
      <c r="C25" s="8" t="s">
        <v>52</v>
      </c>
      <c r="D25" s="8" t="s">
        <v>5</v>
      </c>
      <c r="E25" s="9" t="s">
        <v>82</v>
      </c>
      <c r="F25" s="9" t="s">
        <v>82</v>
      </c>
      <c r="G25" s="10">
        <v>172</v>
      </c>
      <c r="H25" s="10"/>
      <c r="I25" s="10"/>
      <c r="J25" s="10"/>
      <c r="K25" s="10"/>
      <c r="L25" s="11" t="str">
        <f t="shared" si="0"/>
        <v>scenariul 2</v>
      </c>
      <c r="M25" s="12">
        <f t="shared" si="2"/>
        <v>1.3313844131710699</v>
      </c>
      <c r="N25" s="6" t="s">
        <v>35</v>
      </c>
      <c r="P25" s="15" t="s">
        <v>83</v>
      </c>
      <c r="Q25" s="14">
        <v>1.63800163800164</v>
      </c>
    </row>
    <row r="26" spans="1:17">
      <c r="A26" s="16">
        <v>25</v>
      </c>
      <c r="B26" s="8" t="s">
        <v>52</v>
      </c>
      <c r="C26" s="8" t="s">
        <v>52</v>
      </c>
      <c r="D26" s="8" t="s">
        <v>6</v>
      </c>
      <c r="E26" s="9" t="s">
        <v>82</v>
      </c>
      <c r="F26" s="9" t="s">
        <v>84</v>
      </c>
      <c r="G26" s="10">
        <v>40</v>
      </c>
      <c r="H26" s="10"/>
      <c r="I26" s="10"/>
      <c r="J26" s="10"/>
      <c r="K26" s="10"/>
      <c r="L26" s="11" t="str">
        <f t="shared" si="0"/>
        <v>scenariul 2</v>
      </c>
      <c r="M26" s="12">
        <f t="shared" si="2"/>
        <v>1.3313844131710699</v>
      </c>
      <c r="N26" s="6" t="s">
        <v>35</v>
      </c>
      <c r="P26" s="15" t="s">
        <v>85</v>
      </c>
      <c r="Q26" s="14">
        <v>0.44722719141323802</v>
      </c>
    </row>
    <row r="27" spans="1:17">
      <c r="A27" s="16">
        <v>26</v>
      </c>
      <c r="B27" s="8" t="s">
        <v>52</v>
      </c>
      <c r="C27" s="8" t="s">
        <v>52</v>
      </c>
      <c r="D27" s="8" t="s">
        <v>6</v>
      </c>
      <c r="E27" s="9" t="s">
        <v>82</v>
      </c>
      <c r="F27" s="9" t="s">
        <v>86</v>
      </c>
      <c r="G27" s="10">
        <v>89</v>
      </c>
      <c r="H27" s="10"/>
      <c r="I27" s="10"/>
      <c r="J27" s="10"/>
      <c r="K27" s="10"/>
      <c r="L27" s="11" t="str">
        <f t="shared" si="0"/>
        <v>scenariul 2</v>
      </c>
      <c r="M27" s="12">
        <f t="shared" si="2"/>
        <v>1.3313844131710699</v>
      </c>
      <c r="N27" s="6" t="s">
        <v>35</v>
      </c>
      <c r="P27" s="15" t="s">
        <v>87</v>
      </c>
      <c r="Q27" s="14">
        <v>0</v>
      </c>
    </row>
    <row r="28" spans="1:17">
      <c r="A28" s="16">
        <v>27</v>
      </c>
      <c r="B28" s="8" t="s">
        <v>52</v>
      </c>
      <c r="C28" s="8" t="s">
        <v>52</v>
      </c>
      <c r="D28" s="8" t="s">
        <v>5</v>
      </c>
      <c r="E28" s="9" t="s">
        <v>88</v>
      </c>
      <c r="F28" s="9" t="s">
        <v>88</v>
      </c>
      <c r="G28" s="10">
        <v>333</v>
      </c>
      <c r="H28" s="10"/>
      <c r="I28" s="10"/>
      <c r="J28" s="10"/>
      <c r="K28" s="10"/>
      <c r="L28" s="11" t="str">
        <f t="shared" si="0"/>
        <v>scenariul 2</v>
      </c>
      <c r="M28" s="12">
        <f t="shared" si="2"/>
        <v>1.3313844131710699</v>
      </c>
      <c r="N28" s="6" t="s">
        <v>35</v>
      </c>
      <c r="P28" s="15" t="s">
        <v>89</v>
      </c>
      <c r="Q28" s="14">
        <v>0</v>
      </c>
    </row>
    <row r="29" spans="1:17">
      <c r="A29" s="16">
        <v>28</v>
      </c>
      <c r="B29" s="8" t="s">
        <v>52</v>
      </c>
      <c r="C29" s="8" t="s">
        <v>52</v>
      </c>
      <c r="D29" s="8" t="s">
        <v>5</v>
      </c>
      <c r="E29" s="9" t="s">
        <v>90</v>
      </c>
      <c r="F29" s="9" t="s">
        <v>90</v>
      </c>
      <c r="G29" s="10">
        <v>285</v>
      </c>
      <c r="H29" s="10"/>
      <c r="I29" s="10"/>
      <c r="J29" s="10"/>
      <c r="K29" s="10"/>
      <c r="L29" s="11" t="str">
        <f t="shared" si="0"/>
        <v>scenariul 2</v>
      </c>
      <c r="M29" s="12">
        <f t="shared" si="2"/>
        <v>1.3313844131710699</v>
      </c>
      <c r="N29" s="6" t="s">
        <v>35</v>
      </c>
      <c r="P29" s="15" t="s">
        <v>91</v>
      </c>
      <c r="Q29" s="14">
        <v>0.86132644272179204</v>
      </c>
    </row>
    <row r="30" spans="1:17">
      <c r="A30" s="16">
        <v>29</v>
      </c>
      <c r="B30" s="8" t="s">
        <v>52</v>
      </c>
      <c r="C30" s="8" t="s">
        <v>52</v>
      </c>
      <c r="D30" s="8" t="s">
        <v>5</v>
      </c>
      <c r="E30" s="9" t="s">
        <v>92</v>
      </c>
      <c r="F30" s="9" t="s">
        <v>92</v>
      </c>
      <c r="G30" s="10">
        <v>145</v>
      </c>
      <c r="H30" s="10"/>
      <c r="I30" s="10"/>
      <c r="J30" s="10"/>
      <c r="K30" s="10"/>
      <c r="L30" s="11" t="str">
        <f t="shared" si="0"/>
        <v>scenariul 2</v>
      </c>
      <c r="M30" s="12">
        <f t="shared" si="2"/>
        <v>1.3313844131710699</v>
      </c>
      <c r="N30" s="6" t="s">
        <v>35</v>
      </c>
      <c r="P30" s="15" t="s">
        <v>93</v>
      </c>
      <c r="Q30" s="14">
        <v>0.65919578114700095</v>
      </c>
    </row>
    <row r="31" spans="1:17">
      <c r="A31" s="16">
        <v>30</v>
      </c>
      <c r="B31" s="8" t="s">
        <v>52</v>
      </c>
      <c r="C31" s="8" t="s">
        <v>52</v>
      </c>
      <c r="D31" s="8" t="s">
        <v>6</v>
      </c>
      <c r="E31" s="9" t="s">
        <v>92</v>
      </c>
      <c r="F31" s="9" t="s">
        <v>94</v>
      </c>
      <c r="G31" s="10">
        <v>125</v>
      </c>
      <c r="H31" s="10"/>
      <c r="I31" s="10"/>
      <c r="J31" s="10"/>
      <c r="K31" s="10"/>
      <c r="L31" s="11" t="str">
        <f t="shared" si="0"/>
        <v>scenariul 2</v>
      </c>
      <c r="M31" s="12">
        <f t="shared" ref="M31:M40" si="3">$Q$2</f>
        <v>1.3313844131710699</v>
      </c>
      <c r="N31" s="6" t="s">
        <v>35</v>
      </c>
      <c r="P31" s="15" t="s">
        <v>95</v>
      </c>
      <c r="Q31" s="14">
        <v>0.62814070351758799</v>
      </c>
    </row>
    <row r="32" spans="1:17">
      <c r="A32" s="16">
        <v>31</v>
      </c>
      <c r="B32" s="8" t="s">
        <v>52</v>
      </c>
      <c r="C32" s="8" t="s">
        <v>52</v>
      </c>
      <c r="D32" s="8" t="s">
        <v>6</v>
      </c>
      <c r="E32" s="9" t="s">
        <v>92</v>
      </c>
      <c r="F32" s="9" t="s">
        <v>96</v>
      </c>
      <c r="G32" s="10">
        <v>63</v>
      </c>
      <c r="H32" s="10"/>
      <c r="I32" s="10"/>
      <c r="J32" s="10"/>
      <c r="K32" s="10"/>
      <c r="L32" s="11" t="str">
        <f t="shared" si="0"/>
        <v>scenariul 2</v>
      </c>
      <c r="M32" s="12">
        <f t="shared" si="3"/>
        <v>1.3313844131710699</v>
      </c>
      <c r="N32" s="6" t="s">
        <v>35</v>
      </c>
      <c r="P32" s="15" t="s">
        <v>97</v>
      </c>
      <c r="Q32" s="14">
        <v>1.34734572891404</v>
      </c>
    </row>
    <row r="33" spans="1:17">
      <c r="A33" s="16">
        <v>32</v>
      </c>
      <c r="B33" s="8" t="s">
        <v>52</v>
      </c>
      <c r="C33" s="8" t="s">
        <v>52</v>
      </c>
      <c r="D33" s="8" t="s">
        <v>5</v>
      </c>
      <c r="E33" s="9" t="s">
        <v>98</v>
      </c>
      <c r="F33" s="9" t="s">
        <v>98</v>
      </c>
      <c r="G33" s="10">
        <v>137</v>
      </c>
      <c r="H33" s="10"/>
      <c r="I33" s="10"/>
      <c r="J33" s="10"/>
      <c r="K33" s="10"/>
      <c r="L33" s="11" t="str">
        <f t="shared" si="0"/>
        <v>scenariul 2</v>
      </c>
      <c r="M33" s="12">
        <f t="shared" si="3"/>
        <v>1.3313844131710699</v>
      </c>
      <c r="N33" s="6" t="s">
        <v>35</v>
      </c>
      <c r="P33" s="15" t="s">
        <v>99</v>
      </c>
      <c r="Q33" s="14">
        <v>0.61996280223186595</v>
      </c>
    </row>
    <row r="34" spans="1:17">
      <c r="A34" s="16">
        <v>33</v>
      </c>
      <c r="B34" s="8" t="s">
        <v>52</v>
      </c>
      <c r="C34" s="8" t="s">
        <v>52</v>
      </c>
      <c r="D34" s="8" t="s">
        <v>6</v>
      </c>
      <c r="E34" s="9" t="s">
        <v>98</v>
      </c>
      <c r="F34" s="9" t="s">
        <v>100</v>
      </c>
      <c r="G34" s="10">
        <v>34</v>
      </c>
      <c r="H34" s="10"/>
      <c r="I34" s="10"/>
      <c r="J34" s="10"/>
      <c r="K34" s="10"/>
      <c r="L34" s="11" t="str">
        <f t="shared" si="0"/>
        <v>scenariul 2</v>
      </c>
      <c r="M34" s="12">
        <f t="shared" si="3"/>
        <v>1.3313844131710699</v>
      </c>
      <c r="N34" s="6" t="s">
        <v>35</v>
      </c>
      <c r="P34" s="15" t="s">
        <v>101</v>
      </c>
      <c r="Q34" s="14">
        <v>2.1306818181818201</v>
      </c>
    </row>
    <row r="35" spans="1:17">
      <c r="A35" s="16">
        <v>34</v>
      </c>
      <c r="B35" s="8" t="s">
        <v>52</v>
      </c>
      <c r="C35" s="8" t="s">
        <v>52</v>
      </c>
      <c r="D35" s="8" t="s">
        <v>6</v>
      </c>
      <c r="E35" s="9" t="s">
        <v>98</v>
      </c>
      <c r="F35" s="9" t="s">
        <v>102</v>
      </c>
      <c r="G35" s="10">
        <v>60</v>
      </c>
      <c r="H35" s="10"/>
      <c r="I35" s="10"/>
      <c r="J35" s="10"/>
      <c r="K35" s="10"/>
      <c r="L35" s="11" t="str">
        <f t="shared" si="0"/>
        <v>scenariul 2</v>
      </c>
      <c r="M35" s="12">
        <f t="shared" si="3"/>
        <v>1.3313844131710699</v>
      </c>
      <c r="N35" s="6" t="s">
        <v>35</v>
      </c>
      <c r="P35" s="15" t="s">
        <v>103</v>
      </c>
      <c r="Q35" s="14">
        <v>0.73511394266111296</v>
      </c>
    </row>
    <row r="36" spans="1:17">
      <c r="A36" s="16">
        <v>35</v>
      </c>
      <c r="B36" s="8" t="s">
        <v>52</v>
      </c>
      <c r="C36" s="8" t="s">
        <v>52</v>
      </c>
      <c r="D36" s="8" t="s">
        <v>5</v>
      </c>
      <c r="E36" s="9" t="s">
        <v>104</v>
      </c>
      <c r="F36" s="9" t="s">
        <v>104</v>
      </c>
      <c r="G36" s="10">
        <v>340</v>
      </c>
      <c r="H36" s="10"/>
      <c r="I36" s="10"/>
      <c r="J36" s="10"/>
      <c r="K36" s="10"/>
      <c r="L36" s="11" t="str">
        <f t="shared" si="0"/>
        <v>scenariul 2</v>
      </c>
      <c r="M36" s="12">
        <f t="shared" si="3"/>
        <v>1.3313844131710699</v>
      </c>
      <c r="N36" s="6" t="s">
        <v>35</v>
      </c>
      <c r="P36" s="15" t="s">
        <v>105</v>
      </c>
      <c r="Q36" s="14">
        <v>0</v>
      </c>
    </row>
    <row r="37" spans="1:17">
      <c r="A37" s="16">
        <v>36</v>
      </c>
      <c r="B37" s="8" t="s">
        <v>52</v>
      </c>
      <c r="C37" s="8" t="s">
        <v>52</v>
      </c>
      <c r="D37" s="8" t="s">
        <v>6</v>
      </c>
      <c r="E37" s="9" t="s">
        <v>104</v>
      </c>
      <c r="F37" s="9" t="s">
        <v>106</v>
      </c>
      <c r="G37" s="10">
        <v>17</v>
      </c>
      <c r="H37" s="10"/>
      <c r="I37" s="10"/>
      <c r="J37" s="10"/>
      <c r="K37" s="10"/>
      <c r="L37" s="11" t="str">
        <f t="shared" si="0"/>
        <v>scenariul 2</v>
      </c>
      <c r="M37" s="12">
        <f t="shared" si="3"/>
        <v>1.3313844131710699</v>
      </c>
      <c r="N37" s="6" t="s">
        <v>35</v>
      </c>
      <c r="P37" s="15" t="s">
        <v>107</v>
      </c>
      <c r="Q37" s="14">
        <v>0.78595755829185199</v>
      </c>
    </row>
    <row r="38" spans="1:17">
      <c r="A38" s="16">
        <v>37</v>
      </c>
      <c r="B38" s="8" t="s">
        <v>52</v>
      </c>
      <c r="C38" s="8" t="s">
        <v>52</v>
      </c>
      <c r="D38" s="8" t="s">
        <v>6</v>
      </c>
      <c r="E38" s="9" t="s">
        <v>104</v>
      </c>
      <c r="F38" s="9" t="s">
        <v>108</v>
      </c>
      <c r="G38" s="10">
        <v>24</v>
      </c>
      <c r="H38" s="10"/>
      <c r="I38" s="10"/>
      <c r="J38" s="10"/>
      <c r="K38" s="10"/>
      <c r="L38" s="11" t="str">
        <f t="shared" si="0"/>
        <v>scenariul 2</v>
      </c>
      <c r="M38" s="12">
        <f t="shared" si="3"/>
        <v>1.3313844131710699</v>
      </c>
      <c r="N38" s="6" t="s">
        <v>35</v>
      </c>
      <c r="P38" s="15" t="s">
        <v>109</v>
      </c>
      <c r="Q38" s="14">
        <v>0</v>
      </c>
    </row>
    <row r="39" spans="1:17">
      <c r="A39" s="16">
        <v>38</v>
      </c>
      <c r="B39" s="8" t="s">
        <v>52</v>
      </c>
      <c r="C39" s="8" t="s">
        <v>52</v>
      </c>
      <c r="D39" s="8" t="s">
        <v>6</v>
      </c>
      <c r="E39" s="9" t="s">
        <v>104</v>
      </c>
      <c r="F39" s="9" t="s">
        <v>110</v>
      </c>
      <c r="G39" s="10">
        <v>39</v>
      </c>
      <c r="H39" s="10"/>
      <c r="I39" s="10"/>
      <c r="J39" s="10"/>
      <c r="K39" s="10"/>
      <c r="L39" s="11" t="str">
        <f t="shared" si="0"/>
        <v>scenariul 2</v>
      </c>
      <c r="M39" s="12">
        <f t="shared" si="3"/>
        <v>1.3313844131710699</v>
      </c>
      <c r="N39" s="6" t="s">
        <v>35</v>
      </c>
      <c r="P39" s="15" t="s">
        <v>111</v>
      </c>
      <c r="Q39" s="14">
        <v>1.1596443757247801</v>
      </c>
    </row>
    <row r="40" spans="1:17">
      <c r="A40" s="16">
        <v>39</v>
      </c>
      <c r="B40" s="8" t="s">
        <v>52</v>
      </c>
      <c r="C40" s="8" t="s">
        <v>52</v>
      </c>
      <c r="D40" s="8" t="s">
        <v>5</v>
      </c>
      <c r="E40" s="9" t="s">
        <v>112</v>
      </c>
      <c r="F40" s="9" t="s">
        <v>112</v>
      </c>
      <c r="G40" s="10">
        <v>238</v>
      </c>
      <c r="H40" s="10"/>
      <c r="I40" s="10"/>
      <c r="J40" s="10"/>
      <c r="K40" s="10"/>
      <c r="L40" s="11" t="str">
        <f t="shared" si="0"/>
        <v>scenariul 2</v>
      </c>
      <c r="M40" s="12">
        <f t="shared" si="3"/>
        <v>1.3313844131710699</v>
      </c>
      <c r="N40" s="6" t="s">
        <v>35</v>
      </c>
      <c r="P40" s="15" t="s">
        <v>113</v>
      </c>
      <c r="Q40" s="14">
        <v>0</v>
      </c>
    </row>
    <row r="41" spans="1:17">
      <c r="A41" s="16">
        <v>40</v>
      </c>
      <c r="B41" s="8" t="s">
        <v>52</v>
      </c>
      <c r="C41" s="8" t="s">
        <v>52</v>
      </c>
      <c r="D41" s="8" t="s">
        <v>6</v>
      </c>
      <c r="E41" s="9" t="s">
        <v>112</v>
      </c>
      <c r="F41" s="9" t="s">
        <v>114</v>
      </c>
      <c r="G41" s="10">
        <v>24</v>
      </c>
      <c r="H41" s="10"/>
      <c r="I41" s="10"/>
      <c r="J41" s="10"/>
      <c r="K41" s="10"/>
      <c r="L41" s="11" t="str">
        <f t="shared" si="0"/>
        <v>scenariul 2</v>
      </c>
      <c r="M41" s="12">
        <f t="shared" ref="M41:M50" si="4">$Q$2</f>
        <v>1.3313844131710699</v>
      </c>
      <c r="N41" s="6" t="s">
        <v>35</v>
      </c>
      <c r="P41" s="15" t="s">
        <v>115</v>
      </c>
      <c r="Q41" s="14">
        <v>0</v>
      </c>
    </row>
    <row r="42" spans="1:17">
      <c r="A42" s="16">
        <v>41</v>
      </c>
      <c r="B42" s="8" t="s">
        <v>52</v>
      </c>
      <c r="C42" s="8" t="s">
        <v>52</v>
      </c>
      <c r="D42" s="8" t="s">
        <v>6</v>
      </c>
      <c r="E42" s="9" t="s">
        <v>112</v>
      </c>
      <c r="F42" s="9" t="s">
        <v>116</v>
      </c>
      <c r="G42" s="10">
        <v>94</v>
      </c>
      <c r="H42" s="10"/>
      <c r="I42" s="10"/>
      <c r="J42" s="10"/>
      <c r="K42" s="10"/>
      <c r="L42" s="11" t="str">
        <f t="shared" si="0"/>
        <v>scenariul 2</v>
      </c>
      <c r="M42" s="12">
        <f t="shared" si="4"/>
        <v>1.3313844131710699</v>
      </c>
      <c r="N42" s="6" t="s">
        <v>35</v>
      </c>
      <c r="P42" s="15" t="s">
        <v>117</v>
      </c>
      <c r="Q42" s="14">
        <v>0</v>
      </c>
    </row>
    <row r="43" spans="1:17">
      <c r="A43" s="16">
        <v>42</v>
      </c>
      <c r="B43" s="8" t="s">
        <v>52</v>
      </c>
      <c r="C43" s="8" t="s">
        <v>52</v>
      </c>
      <c r="D43" s="8" t="s">
        <v>5</v>
      </c>
      <c r="E43" s="9" t="s">
        <v>118</v>
      </c>
      <c r="F43" s="9" t="s">
        <v>118</v>
      </c>
      <c r="G43" s="10">
        <v>185</v>
      </c>
      <c r="H43" s="10"/>
      <c r="I43" s="10"/>
      <c r="J43" s="10"/>
      <c r="K43" s="10"/>
      <c r="L43" s="11" t="str">
        <f t="shared" si="0"/>
        <v>scenariul 2</v>
      </c>
      <c r="M43" s="12">
        <f t="shared" si="4"/>
        <v>1.3313844131710699</v>
      </c>
      <c r="N43" s="6" t="s">
        <v>35</v>
      </c>
      <c r="P43" s="15" t="s">
        <v>119</v>
      </c>
      <c r="Q43" s="14">
        <v>3.4005343696866701</v>
      </c>
    </row>
    <row r="44" spans="1:17">
      <c r="A44" s="16">
        <v>43</v>
      </c>
      <c r="B44" s="8" t="s">
        <v>52</v>
      </c>
      <c r="C44" s="8" t="s">
        <v>52</v>
      </c>
      <c r="D44" s="8" t="s">
        <v>6</v>
      </c>
      <c r="E44" s="9" t="s">
        <v>118</v>
      </c>
      <c r="F44" s="9" t="s">
        <v>120</v>
      </c>
      <c r="G44" s="10">
        <v>13</v>
      </c>
      <c r="H44" s="10"/>
      <c r="I44" s="10"/>
      <c r="J44" s="10"/>
      <c r="K44" s="10"/>
      <c r="L44" s="11" t="str">
        <f t="shared" si="0"/>
        <v>scenariul 2</v>
      </c>
      <c r="M44" s="12">
        <f t="shared" si="4"/>
        <v>1.3313844131710699</v>
      </c>
      <c r="N44" s="6" t="s">
        <v>35</v>
      </c>
      <c r="P44" s="15" t="s">
        <v>121</v>
      </c>
      <c r="Q44" s="14">
        <v>0.275633958103638</v>
      </c>
    </row>
    <row r="45" spans="1:17">
      <c r="A45" s="16">
        <v>44</v>
      </c>
      <c r="B45" s="8" t="s">
        <v>52</v>
      </c>
      <c r="C45" s="8" t="s">
        <v>52</v>
      </c>
      <c r="D45" s="8" t="s">
        <v>6</v>
      </c>
      <c r="E45" s="9" t="s">
        <v>118</v>
      </c>
      <c r="F45" s="9" t="s">
        <v>122</v>
      </c>
      <c r="G45" s="10">
        <v>27</v>
      </c>
      <c r="H45" s="10"/>
      <c r="I45" s="10"/>
      <c r="J45" s="10"/>
      <c r="K45" s="10"/>
      <c r="L45" s="11" t="str">
        <f t="shared" si="0"/>
        <v>scenariul 2</v>
      </c>
      <c r="M45" s="12">
        <f t="shared" si="4"/>
        <v>1.3313844131710699</v>
      </c>
      <c r="N45" s="6" t="s">
        <v>35</v>
      </c>
      <c r="P45" s="15" t="s">
        <v>123</v>
      </c>
      <c r="Q45" s="14">
        <v>0.77160493827160503</v>
      </c>
    </row>
    <row r="46" spans="1:17">
      <c r="A46" s="16">
        <v>45</v>
      </c>
      <c r="B46" s="8" t="s">
        <v>52</v>
      </c>
      <c r="C46" s="8" t="s">
        <v>52</v>
      </c>
      <c r="D46" s="8" t="s">
        <v>6</v>
      </c>
      <c r="E46" s="9" t="s">
        <v>118</v>
      </c>
      <c r="F46" s="9" t="s">
        <v>124</v>
      </c>
      <c r="G46" s="10">
        <v>7</v>
      </c>
      <c r="H46" s="10"/>
      <c r="I46" s="10"/>
      <c r="J46" s="10"/>
      <c r="K46" s="10"/>
      <c r="L46" s="11" t="str">
        <f t="shared" si="0"/>
        <v>scenariul 2</v>
      </c>
      <c r="M46" s="12">
        <f t="shared" si="4"/>
        <v>1.3313844131710699</v>
      </c>
      <c r="N46" s="6" t="s">
        <v>35</v>
      </c>
      <c r="P46" s="15" t="s">
        <v>125</v>
      </c>
      <c r="Q46" s="14">
        <v>3.19488817891374</v>
      </c>
    </row>
    <row r="47" spans="1:17">
      <c r="A47" s="16">
        <v>46</v>
      </c>
      <c r="B47" s="8" t="s">
        <v>52</v>
      </c>
      <c r="C47" s="8" t="s">
        <v>52</v>
      </c>
      <c r="D47" s="8" t="s">
        <v>5</v>
      </c>
      <c r="E47" s="9" t="s">
        <v>126</v>
      </c>
      <c r="F47" s="9" t="s">
        <v>126</v>
      </c>
      <c r="G47" s="10"/>
      <c r="H47" s="10">
        <v>215</v>
      </c>
      <c r="I47" s="10">
        <v>44</v>
      </c>
      <c r="J47" s="10">
        <v>42</v>
      </c>
      <c r="K47" s="10">
        <v>327</v>
      </c>
      <c r="L47" s="11" t="str">
        <f t="shared" si="0"/>
        <v>scenariul 2</v>
      </c>
      <c r="M47" s="12">
        <f t="shared" si="4"/>
        <v>1.3313844131710699</v>
      </c>
      <c r="N47" s="6" t="s">
        <v>35</v>
      </c>
      <c r="P47" s="15" t="s">
        <v>127</v>
      </c>
      <c r="Q47" s="14">
        <v>0.49382716049382702</v>
      </c>
    </row>
    <row r="48" spans="1:17">
      <c r="A48" s="16">
        <v>47</v>
      </c>
      <c r="B48" s="8" t="s">
        <v>52</v>
      </c>
      <c r="C48" s="8" t="s">
        <v>52</v>
      </c>
      <c r="D48" s="8" t="s">
        <v>6</v>
      </c>
      <c r="E48" s="9" t="s">
        <v>126</v>
      </c>
      <c r="F48" s="9" t="s">
        <v>128</v>
      </c>
      <c r="G48" s="10">
        <v>19</v>
      </c>
      <c r="H48" s="10"/>
      <c r="I48" s="10"/>
      <c r="J48" s="10"/>
      <c r="K48" s="10"/>
      <c r="L48" s="11" t="str">
        <f t="shared" si="0"/>
        <v>scenariul 2</v>
      </c>
      <c r="M48" s="12">
        <f t="shared" si="4"/>
        <v>1.3313844131710699</v>
      </c>
      <c r="N48" s="6" t="s">
        <v>35</v>
      </c>
      <c r="P48" s="15" t="s">
        <v>129</v>
      </c>
      <c r="Q48" s="14">
        <v>0.66681484774394295</v>
      </c>
    </row>
    <row r="49" spans="1:17">
      <c r="A49" s="16">
        <v>48</v>
      </c>
      <c r="B49" s="8" t="s">
        <v>52</v>
      </c>
      <c r="C49" s="8" t="s">
        <v>52</v>
      </c>
      <c r="D49" s="8" t="s">
        <v>6</v>
      </c>
      <c r="E49" s="9" t="s">
        <v>126</v>
      </c>
      <c r="F49" s="9" t="s">
        <v>130</v>
      </c>
      <c r="G49" s="10">
        <v>97</v>
      </c>
      <c r="H49" s="10"/>
      <c r="I49" s="10"/>
      <c r="J49" s="10"/>
      <c r="K49" s="10"/>
      <c r="L49" s="11" t="str">
        <f t="shared" si="0"/>
        <v>scenariul 2</v>
      </c>
      <c r="M49" s="12">
        <f t="shared" si="4"/>
        <v>1.3313844131710699</v>
      </c>
      <c r="N49" s="6" t="s">
        <v>35</v>
      </c>
      <c r="P49" s="15" t="s">
        <v>131</v>
      </c>
      <c r="Q49" s="14">
        <v>0.55157198014340902</v>
      </c>
    </row>
    <row r="50" spans="1:17">
      <c r="A50" s="16">
        <v>49</v>
      </c>
      <c r="B50" s="8" t="s">
        <v>52</v>
      </c>
      <c r="C50" s="8" t="s">
        <v>52</v>
      </c>
      <c r="D50" s="8" t="s">
        <v>6</v>
      </c>
      <c r="E50" s="9" t="s">
        <v>126</v>
      </c>
      <c r="F50" s="9" t="s">
        <v>132</v>
      </c>
      <c r="G50" s="10">
        <v>28</v>
      </c>
      <c r="H50" s="10"/>
      <c r="I50" s="10"/>
      <c r="J50" s="10"/>
      <c r="K50" s="10"/>
      <c r="L50" s="11" t="str">
        <f t="shared" si="0"/>
        <v>scenariul 2</v>
      </c>
      <c r="M50" s="12">
        <f t="shared" si="4"/>
        <v>1.3313844131710699</v>
      </c>
      <c r="N50" s="6" t="s">
        <v>35</v>
      </c>
      <c r="P50" s="15" t="s">
        <v>133</v>
      </c>
      <c r="Q50" s="14">
        <v>0.70571630204657698</v>
      </c>
    </row>
    <row r="51" spans="1:17">
      <c r="A51" s="16">
        <v>50</v>
      </c>
      <c r="B51" s="8" t="s">
        <v>52</v>
      </c>
      <c r="C51" s="8" t="s">
        <v>52</v>
      </c>
      <c r="D51" s="8" t="s">
        <v>5</v>
      </c>
      <c r="E51" s="9" t="s">
        <v>134</v>
      </c>
      <c r="F51" s="9" t="s">
        <v>134</v>
      </c>
      <c r="G51" s="10"/>
      <c r="H51" s="10">
        <v>661</v>
      </c>
      <c r="I51" s="10">
        <v>99</v>
      </c>
      <c r="J51" s="10">
        <v>76</v>
      </c>
      <c r="K51" s="10">
        <v>631</v>
      </c>
      <c r="L51" s="11" t="str">
        <f t="shared" si="0"/>
        <v>scenariul 2</v>
      </c>
      <c r="M51" s="12">
        <f t="shared" ref="M51:M60" si="5">$Q$2</f>
        <v>1.3313844131710699</v>
      </c>
      <c r="N51" s="6" t="s">
        <v>35</v>
      </c>
      <c r="P51" s="15" t="s">
        <v>135</v>
      </c>
      <c r="Q51" s="14">
        <v>1.8157058556513801</v>
      </c>
    </row>
    <row r="52" spans="1:17">
      <c r="A52" s="16">
        <v>51</v>
      </c>
      <c r="B52" s="8" t="s">
        <v>52</v>
      </c>
      <c r="C52" s="8" t="s">
        <v>52</v>
      </c>
      <c r="D52" s="8" t="s">
        <v>5</v>
      </c>
      <c r="E52" s="9" t="s">
        <v>136</v>
      </c>
      <c r="F52" s="9" t="s">
        <v>136</v>
      </c>
      <c r="G52" s="10">
        <v>6</v>
      </c>
      <c r="H52" s="10">
        <v>59</v>
      </c>
      <c r="I52" s="10">
        <v>13</v>
      </c>
      <c r="J52" s="10">
        <v>15</v>
      </c>
      <c r="K52" s="10">
        <v>170</v>
      </c>
      <c r="L52" s="11" t="str">
        <f t="shared" si="0"/>
        <v>scenariul 2</v>
      </c>
      <c r="M52" s="12">
        <f t="shared" si="5"/>
        <v>1.3313844131710699</v>
      </c>
      <c r="N52" s="6" t="s">
        <v>35</v>
      </c>
      <c r="P52" s="15" t="s">
        <v>137</v>
      </c>
      <c r="Q52" s="14">
        <v>0</v>
      </c>
    </row>
    <row r="53" spans="1:17">
      <c r="A53" s="16">
        <v>52</v>
      </c>
      <c r="B53" s="8" t="s">
        <v>52</v>
      </c>
      <c r="C53" s="8" t="s">
        <v>52</v>
      </c>
      <c r="D53" s="8" t="s">
        <v>5</v>
      </c>
      <c r="E53" s="9" t="s">
        <v>138</v>
      </c>
      <c r="F53" s="9" t="s">
        <v>138</v>
      </c>
      <c r="G53" s="10"/>
      <c r="H53" s="10"/>
      <c r="I53" s="10"/>
      <c r="J53" s="10">
        <v>117</v>
      </c>
      <c r="K53" s="10">
        <v>397</v>
      </c>
      <c r="L53" s="11" t="str">
        <f t="shared" si="0"/>
        <v>scenariul 2</v>
      </c>
      <c r="M53" s="12">
        <f t="shared" si="5"/>
        <v>1.3313844131710699</v>
      </c>
      <c r="N53" s="6" t="s">
        <v>35</v>
      </c>
      <c r="P53" s="15" t="s">
        <v>139</v>
      </c>
      <c r="Q53" s="14">
        <v>0</v>
      </c>
    </row>
    <row r="54" spans="1:17">
      <c r="A54" s="16">
        <v>53</v>
      </c>
      <c r="B54" s="8" t="s">
        <v>52</v>
      </c>
      <c r="C54" s="8" t="s">
        <v>52</v>
      </c>
      <c r="D54" s="8" t="s">
        <v>5</v>
      </c>
      <c r="E54" s="9" t="s">
        <v>140</v>
      </c>
      <c r="F54" s="9" t="s">
        <v>140</v>
      </c>
      <c r="G54" s="10"/>
      <c r="H54" s="10">
        <v>253</v>
      </c>
      <c r="I54" s="10">
        <v>41</v>
      </c>
      <c r="J54" s="10">
        <v>152</v>
      </c>
      <c r="K54" s="10">
        <v>509</v>
      </c>
      <c r="L54" s="11" t="str">
        <f t="shared" si="0"/>
        <v>scenariul 2</v>
      </c>
      <c r="M54" s="12">
        <f t="shared" si="5"/>
        <v>1.3313844131710699</v>
      </c>
      <c r="N54" s="6" t="s">
        <v>35</v>
      </c>
      <c r="P54" s="15" t="s">
        <v>141</v>
      </c>
      <c r="Q54" s="14">
        <v>1.0224948875255599</v>
      </c>
    </row>
    <row r="55" spans="1:17">
      <c r="A55" s="16">
        <v>54</v>
      </c>
      <c r="B55" s="8" t="s">
        <v>52</v>
      </c>
      <c r="C55" s="8" t="s">
        <v>52</v>
      </c>
      <c r="D55" s="8" t="s">
        <v>5</v>
      </c>
      <c r="E55" s="9" t="s">
        <v>142</v>
      </c>
      <c r="F55" s="9" t="s">
        <v>142</v>
      </c>
      <c r="G55" s="10"/>
      <c r="H55" s="10"/>
      <c r="I55" s="10"/>
      <c r="J55" s="10">
        <v>112</v>
      </c>
      <c r="K55" s="10">
        <v>271</v>
      </c>
      <c r="L55" s="11" t="str">
        <f t="shared" si="0"/>
        <v>scenariul 2</v>
      </c>
      <c r="M55" s="12">
        <f t="shared" si="5"/>
        <v>1.3313844131710699</v>
      </c>
      <c r="N55" s="6" t="s">
        <v>35</v>
      </c>
      <c r="P55" s="15" t="s">
        <v>143</v>
      </c>
      <c r="Q55" s="14">
        <v>0.160128102481986</v>
      </c>
    </row>
    <row r="56" spans="1:17">
      <c r="A56" s="16">
        <v>55</v>
      </c>
      <c r="B56" s="8" t="s">
        <v>52</v>
      </c>
      <c r="C56" s="8" t="s">
        <v>52</v>
      </c>
      <c r="D56" s="8" t="s">
        <v>5</v>
      </c>
      <c r="E56" s="9" t="s">
        <v>144</v>
      </c>
      <c r="F56" s="9" t="s">
        <v>144</v>
      </c>
      <c r="G56" s="10"/>
      <c r="H56" s="10"/>
      <c r="I56" s="10"/>
      <c r="J56" s="10">
        <v>235</v>
      </c>
      <c r="K56" s="10">
        <v>496</v>
      </c>
      <c r="L56" s="11" t="str">
        <f t="shared" si="0"/>
        <v>scenariul 2</v>
      </c>
      <c r="M56" s="12">
        <f t="shared" si="5"/>
        <v>1.3313844131710699</v>
      </c>
      <c r="N56" s="6" t="s">
        <v>35</v>
      </c>
      <c r="P56" s="15" t="s">
        <v>145</v>
      </c>
      <c r="Q56" s="14">
        <v>0.95602294455066905</v>
      </c>
    </row>
    <row r="57" spans="1:17">
      <c r="A57" s="16">
        <v>56</v>
      </c>
      <c r="B57" s="8" t="s">
        <v>52</v>
      </c>
      <c r="C57" s="8" t="s">
        <v>52</v>
      </c>
      <c r="D57" s="8" t="s">
        <v>5</v>
      </c>
      <c r="E57" s="9" t="s">
        <v>146</v>
      </c>
      <c r="F57" s="9" t="s">
        <v>146</v>
      </c>
      <c r="G57" s="10"/>
      <c r="H57" s="10"/>
      <c r="I57" s="10"/>
      <c r="J57" s="10">
        <v>183</v>
      </c>
      <c r="K57" s="10">
        <v>414</v>
      </c>
      <c r="L57" s="11" t="str">
        <f t="shared" si="0"/>
        <v>scenariul 2</v>
      </c>
      <c r="M57" s="12">
        <f t="shared" si="5"/>
        <v>1.3313844131710699</v>
      </c>
      <c r="N57" s="6" t="s">
        <v>35</v>
      </c>
      <c r="P57" s="15" t="s">
        <v>147</v>
      </c>
      <c r="Q57" s="14">
        <v>0</v>
      </c>
    </row>
    <row r="58" spans="1:17">
      <c r="A58" s="16">
        <v>57</v>
      </c>
      <c r="B58" s="8" t="s">
        <v>52</v>
      </c>
      <c r="C58" s="8" t="s">
        <v>52</v>
      </c>
      <c r="D58" s="8" t="s">
        <v>5</v>
      </c>
      <c r="E58" s="9" t="s">
        <v>148</v>
      </c>
      <c r="F58" s="9" t="s">
        <v>148</v>
      </c>
      <c r="G58" s="10"/>
      <c r="H58" s="10">
        <v>123</v>
      </c>
      <c r="I58" s="10">
        <v>31</v>
      </c>
      <c r="J58" s="10">
        <v>106</v>
      </c>
      <c r="K58" s="10">
        <v>383</v>
      </c>
      <c r="L58" s="11" t="str">
        <f t="shared" si="0"/>
        <v>scenariul 2</v>
      </c>
      <c r="M58" s="12">
        <f t="shared" si="5"/>
        <v>1.3313844131710699</v>
      </c>
      <c r="N58" s="6" t="s">
        <v>35</v>
      </c>
      <c r="P58" s="15" t="s">
        <v>149</v>
      </c>
      <c r="Q58" s="14">
        <v>1.6439643024894299</v>
      </c>
    </row>
    <row r="59" spans="1:17">
      <c r="A59" s="16">
        <v>58</v>
      </c>
      <c r="B59" s="8" t="s">
        <v>52</v>
      </c>
      <c r="C59" s="8" t="s">
        <v>52</v>
      </c>
      <c r="D59" s="8" t="s">
        <v>5</v>
      </c>
      <c r="E59" s="9" t="s">
        <v>150</v>
      </c>
      <c r="F59" s="9" t="s">
        <v>150</v>
      </c>
      <c r="G59" s="10"/>
      <c r="H59" s="10"/>
      <c r="I59" s="10"/>
      <c r="J59" s="10">
        <v>143</v>
      </c>
      <c r="K59" s="10">
        <v>198</v>
      </c>
      <c r="L59" s="11" t="str">
        <f t="shared" si="0"/>
        <v>scenariul 2</v>
      </c>
      <c r="M59" s="12">
        <f t="shared" si="5"/>
        <v>1.3313844131710699</v>
      </c>
      <c r="N59" s="6" t="s">
        <v>35</v>
      </c>
      <c r="P59" s="15" t="s">
        <v>151</v>
      </c>
      <c r="Q59" s="14">
        <v>0.330578512396694</v>
      </c>
    </row>
    <row r="60" spans="1:17">
      <c r="A60" s="16">
        <v>59</v>
      </c>
      <c r="B60" s="8" t="s">
        <v>52</v>
      </c>
      <c r="C60" s="8" t="s">
        <v>52</v>
      </c>
      <c r="D60" s="8" t="s">
        <v>5</v>
      </c>
      <c r="E60" s="9" t="s">
        <v>152</v>
      </c>
      <c r="F60" s="9" t="s">
        <v>152</v>
      </c>
      <c r="G60" s="10">
        <v>57</v>
      </c>
      <c r="H60" s="10">
        <v>382</v>
      </c>
      <c r="I60" s="10">
        <v>55</v>
      </c>
      <c r="J60" s="10">
        <v>55</v>
      </c>
      <c r="K60" s="10">
        <v>367</v>
      </c>
      <c r="L60" s="11" t="str">
        <f t="shared" si="0"/>
        <v>scenariul 2</v>
      </c>
      <c r="M60" s="12">
        <f t="shared" si="5"/>
        <v>1.3313844131710699</v>
      </c>
      <c r="N60" s="6" t="s">
        <v>35</v>
      </c>
      <c r="P60" s="15" t="s">
        <v>153</v>
      </c>
      <c r="Q60" s="14">
        <v>0.46948356807511699</v>
      </c>
    </row>
    <row r="61" spans="1:17">
      <c r="A61" s="16">
        <v>60</v>
      </c>
      <c r="B61" s="8" t="s">
        <v>52</v>
      </c>
      <c r="C61" s="8" t="s">
        <v>52</v>
      </c>
      <c r="D61" s="8" t="s">
        <v>5</v>
      </c>
      <c r="E61" s="9" t="s">
        <v>154</v>
      </c>
      <c r="F61" s="9" t="s">
        <v>154</v>
      </c>
      <c r="G61" s="10"/>
      <c r="H61" s="10"/>
      <c r="I61" s="10"/>
      <c r="J61" s="10">
        <v>52</v>
      </c>
      <c r="K61" s="10">
        <v>170</v>
      </c>
      <c r="L61" s="11" t="str">
        <f t="shared" si="0"/>
        <v>scenariul 2</v>
      </c>
      <c r="M61" s="12">
        <f t="shared" ref="M61:M70" si="6">$Q$2</f>
        <v>1.3313844131710699</v>
      </c>
      <c r="N61" s="6" t="s">
        <v>35</v>
      </c>
      <c r="P61" s="15" t="s">
        <v>155</v>
      </c>
      <c r="Q61" s="14">
        <v>0</v>
      </c>
    </row>
    <row r="62" spans="1:17">
      <c r="A62" s="16">
        <v>61</v>
      </c>
      <c r="B62" s="8" t="s">
        <v>52</v>
      </c>
      <c r="C62" s="8" t="s">
        <v>52</v>
      </c>
      <c r="D62" s="8" t="s">
        <v>5</v>
      </c>
      <c r="E62" s="9" t="s">
        <v>156</v>
      </c>
      <c r="F62" s="9" t="s">
        <v>156</v>
      </c>
      <c r="G62" s="16"/>
      <c r="H62" s="10">
        <v>471</v>
      </c>
      <c r="I62" s="10">
        <v>64</v>
      </c>
      <c r="J62" s="10">
        <v>83</v>
      </c>
      <c r="K62" s="10">
        <v>587</v>
      </c>
      <c r="L62" s="11" t="str">
        <f t="shared" si="0"/>
        <v>scenariul 2</v>
      </c>
      <c r="M62" s="12">
        <f t="shared" si="6"/>
        <v>1.3313844131710699</v>
      </c>
      <c r="N62" s="6" t="s">
        <v>35</v>
      </c>
      <c r="P62" s="15" t="s">
        <v>157</v>
      </c>
      <c r="Q62" s="14">
        <v>0</v>
      </c>
    </row>
    <row r="63" spans="1:17">
      <c r="A63" s="16">
        <v>62</v>
      </c>
      <c r="B63" s="8" t="s">
        <v>52</v>
      </c>
      <c r="C63" s="8" t="s">
        <v>52</v>
      </c>
      <c r="D63" s="8" t="s">
        <v>6</v>
      </c>
      <c r="E63" s="9" t="s">
        <v>156</v>
      </c>
      <c r="F63" s="9" t="s">
        <v>158</v>
      </c>
      <c r="G63" s="10">
        <v>51</v>
      </c>
      <c r="H63" s="10"/>
      <c r="I63" s="10"/>
      <c r="J63" s="10"/>
      <c r="K63" s="10"/>
      <c r="L63" s="11" t="str">
        <f t="shared" si="0"/>
        <v>scenariul 2</v>
      </c>
      <c r="M63" s="12">
        <f t="shared" si="6"/>
        <v>1.3313844131710699</v>
      </c>
      <c r="N63" s="6" t="s">
        <v>35</v>
      </c>
      <c r="P63" s="15" t="s">
        <v>159</v>
      </c>
      <c r="Q63" s="14">
        <v>0.51586278050038703</v>
      </c>
    </row>
    <row r="64" spans="1:17">
      <c r="A64" s="16">
        <v>63</v>
      </c>
      <c r="B64" s="8" t="s">
        <v>52</v>
      </c>
      <c r="C64" s="8" t="s">
        <v>52</v>
      </c>
      <c r="D64" s="8" t="s">
        <v>5</v>
      </c>
      <c r="E64" s="9" t="s">
        <v>160</v>
      </c>
      <c r="F64" s="9" t="s">
        <v>160</v>
      </c>
      <c r="G64" s="10"/>
      <c r="H64" s="10"/>
      <c r="I64" s="10"/>
      <c r="J64" s="10">
        <v>24</v>
      </c>
      <c r="K64" s="10">
        <v>71</v>
      </c>
      <c r="L64" s="11" t="str">
        <f t="shared" si="0"/>
        <v>scenariul 2</v>
      </c>
      <c r="M64" s="12">
        <f t="shared" si="6"/>
        <v>1.3313844131710699</v>
      </c>
      <c r="N64" s="6" t="s">
        <v>35</v>
      </c>
      <c r="P64" s="15" t="s">
        <v>161</v>
      </c>
      <c r="Q64" s="14">
        <v>0.54100843973166002</v>
      </c>
    </row>
    <row r="65" spans="1:17">
      <c r="A65" s="16">
        <v>64</v>
      </c>
      <c r="B65" s="8" t="s">
        <v>52</v>
      </c>
      <c r="C65" s="8" t="s">
        <v>52</v>
      </c>
      <c r="D65" s="8" t="s">
        <v>5</v>
      </c>
      <c r="E65" s="9" t="s">
        <v>162</v>
      </c>
      <c r="F65" s="9" t="s">
        <v>162</v>
      </c>
      <c r="G65" s="10"/>
      <c r="H65" s="10">
        <v>126</v>
      </c>
      <c r="I65" s="10">
        <v>17</v>
      </c>
      <c r="J65" s="10"/>
      <c r="K65" s="10">
        <v>64</v>
      </c>
      <c r="L65" s="11" t="str">
        <f t="shared" si="0"/>
        <v>scenariul 2</v>
      </c>
      <c r="M65" s="12">
        <f t="shared" si="6"/>
        <v>1.3313844131710699</v>
      </c>
      <c r="N65" s="6" t="s">
        <v>35</v>
      </c>
      <c r="P65" s="15" t="s">
        <v>163</v>
      </c>
      <c r="Q65" s="14">
        <v>0</v>
      </c>
    </row>
    <row r="66" spans="1:17">
      <c r="A66" s="16">
        <v>65</v>
      </c>
      <c r="B66" s="8" t="s">
        <v>52</v>
      </c>
      <c r="C66" s="8" t="s">
        <v>52</v>
      </c>
      <c r="D66" s="8" t="s">
        <v>6</v>
      </c>
      <c r="E66" s="9" t="s">
        <v>162</v>
      </c>
      <c r="F66" s="9" t="s">
        <v>164</v>
      </c>
      <c r="G66" s="10">
        <v>21</v>
      </c>
      <c r="H66" s="10"/>
      <c r="I66" s="10"/>
      <c r="J66" s="10"/>
      <c r="K66" s="10"/>
      <c r="L66" s="11" t="str">
        <f t="shared" ref="L66:L129" si="7">IF(M66="-"," ",IF(M66&lt;1,"scenariul 1",IF(M66&lt;3,"scenariul 2","scenariul 3")))</f>
        <v>scenariul 2</v>
      </c>
      <c r="M66" s="12">
        <f t="shared" si="6"/>
        <v>1.3313844131710699</v>
      </c>
      <c r="N66" s="6" t="s">
        <v>35</v>
      </c>
      <c r="P66" s="15" t="s">
        <v>165</v>
      </c>
      <c r="Q66" s="14">
        <v>0</v>
      </c>
    </row>
    <row r="67" spans="1:17">
      <c r="A67" s="16">
        <v>66</v>
      </c>
      <c r="B67" s="8" t="s">
        <v>52</v>
      </c>
      <c r="C67" s="8" t="s">
        <v>52</v>
      </c>
      <c r="D67" s="8" t="s">
        <v>6</v>
      </c>
      <c r="E67" s="9" t="s">
        <v>162</v>
      </c>
      <c r="F67" s="9" t="s">
        <v>166</v>
      </c>
      <c r="G67" s="10">
        <v>21</v>
      </c>
      <c r="H67" s="10"/>
      <c r="I67" s="10"/>
      <c r="J67" s="10"/>
      <c r="K67" s="10"/>
      <c r="L67" s="11" t="str">
        <f t="shared" si="7"/>
        <v>scenariul 2</v>
      </c>
      <c r="M67" s="12">
        <f t="shared" si="6"/>
        <v>1.3313844131710699</v>
      </c>
      <c r="N67" s="6" t="s">
        <v>35</v>
      </c>
      <c r="P67" s="15" t="s">
        <v>167</v>
      </c>
      <c r="Q67" s="14">
        <v>0</v>
      </c>
    </row>
    <row r="68" spans="1:17">
      <c r="A68" s="16">
        <v>67</v>
      </c>
      <c r="B68" s="8" t="s">
        <v>52</v>
      </c>
      <c r="C68" s="8" t="s">
        <v>52</v>
      </c>
      <c r="D68" s="8" t="s">
        <v>6</v>
      </c>
      <c r="E68" s="9" t="s">
        <v>162</v>
      </c>
      <c r="F68" s="9" t="s">
        <v>168</v>
      </c>
      <c r="G68" s="10">
        <v>68</v>
      </c>
      <c r="H68" s="10"/>
      <c r="I68" s="10"/>
      <c r="J68" s="10"/>
      <c r="K68" s="10"/>
      <c r="L68" s="11" t="str">
        <f t="shared" si="7"/>
        <v>scenariul 2</v>
      </c>
      <c r="M68" s="12">
        <f t="shared" si="6"/>
        <v>1.3313844131710699</v>
      </c>
      <c r="N68" s="6" t="s">
        <v>35</v>
      </c>
      <c r="P68" s="15" t="s">
        <v>169</v>
      </c>
      <c r="Q68" s="14">
        <v>0.14992503748125899</v>
      </c>
    </row>
    <row r="69" spans="1:17">
      <c r="A69" s="16">
        <v>68</v>
      </c>
      <c r="B69" s="8" t="s">
        <v>52</v>
      </c>
      <c r="C69" s="8" t="s">
        <v>52</v>
      </c>
      <c r="D69" s="8" t="s">
        <v>5</v>
      </c>
      <c r="E69" s="9" t="s">
        <v>170</v>
      </c>
      <c r="F69" s="9" t="s">
        <v>170</v>
      </c>
      <c r="G69" s="10"/>
      <c r="H69" s="10">
        <v>417</v>
      </c>
      <c r="I69" s="10">
        <v>61</v>
      </c>
      <c r="J69" s="10"/>
      <c r="K69" s="10">
        <v>202</v>
      </c>
      <c r="L69" s="11" t="str">
        <f t="shared" si="7"/>
        <v>scenariul 2</v>
      </c>
      <c r="M69" s="12">
        <f t="shared" si="6"/>
        <v>1.3313844131710699</v>
      </c>
      <c r="N69" s="6" t="s">
        <v>35</v>
      </c>
      <c r="P69" s="15" t="s">
        <v>171</v>
      </c>
      <c r="Q69" s="14">
        <v>3.1036623215394199</v>
      </c>
    </row>
    <row r="70" spans="1:17">
      <c r="A70" s="16">
        <v>69</v>
      </c>
      <c r="B70" s="8" t="s">
        <v>52</v>
      </c>
      <c r="C70" s="8" t="s">
        <v>52</v>
      </c>
      <c r="D70" s="8" t="s">
        <v>5</v>
      </c>
      <c r="E70" s="9" t="s">
        <v>172</v>
      </c>
      <c r="F70" s="9" t="s">
        <v>172</v>
      </c>
      <c r="G70" s="10"/>
      <c r="H70" s="10">
        <v>508</v>
      </c>
      <c r="I70" s="10">
        <v>74</v>
      </c>
      <c r="J70" s="10"/>
      <c r="K70" s="10">
        <v>367</v>
      </c>
      <c r="L70" s="11" t="str">
        <f t="shared" si="7"/>
        <v>scenariul 2</v>
      </c>
      <c r="M70" s="12">
        <f t="shared" si="6"/>
        <v>1.3313844131710699</v>
      </c>
      <c r="N70" s="6" t="s">
        <v>35</v>
      </c>
      <c r="P70" s="15" t="s">
        <v>173</v>
      </c>
      <c r="Q70" s="14">
        <v>0.69204152249134898</v>
      </c>
    </row>
    <row r="71" spans="1:17">
      <c r="A71" s="16">
        <v>70</v>
      </c>
      <c r="B71" s="8" t="s">
        <v>52</v>
      </c>
      <c r="C71" s="8" t="s">
        <v>52</v>
      </c>
      <c r="D71" s="8" t="s">
        <v>5</v>
      </c>
      <c r="E71" s="9" t="s">
        <v>174</v>
      </c>
      <c r="F71" s="9" t="s">
        <v>174</v>
      </c>
      <c r="G71" s="10"/>
      <c r="H71" s="10">
        <v>357</v>
      </c>
      <c r="I71" s="10">
        <v>56</v>
      </c>
      <c r="J71" s="10"/>
      <c r="K71" s="10">
        <v>203</v>
      </c>
      <c r="L71" s="11" t="str">
        <f t="shared" si="7"/>
        <v>scenariul 2</v>
      </c>
      <c r="M71" s="12">
        <f t="shared" ref="M71:M79" si="8">$Q$2</f>
        <v>1.3313844131710699</v>
      </c>
      <c r="N71" s="6" t="s">
        <v>35</v>
      </c>
      <c r="P71" s="15" t="s">
        <v>175</v>
      </c>
      <c r="Q71" s="14">
        <v>0.58105752469494498</v>
      </c>
    </row>
    <row r="72" spans="1:17">
      <c r="A72" s="16">
        <v>71</v>
      </c>
      <c r="B72" s="8" t="s">
        <v>52</v>
      </c>
      <c r="C72" s="8" t="s">
        <v>52</v>
      </c>
      <c r="D72" s="8" t="s">
        <v>5</v>
      </c>
      <c r="E72" s="9" t="s">
        <v>176</v>
      </c>
      <c r="F72" s="9" t="s">
        <v>176</v>
      </c>
      <c r="G72" s="10"/>
      <c r="H72" s="10">
        <v>527</v>
      </c>
      <c r="I72" s="10">
        <v>50</v>
      </c>
      <c r="J72" s="10"/>
      <c r="K72" s="10">
        <v>268</v>
      </c>
      <c r="L72" s="11" t="str">
        <f t="shared" si="7"/>
        <v>scenariul 2</v>
      </c>
      <c r="M72" s="12">
        <f t="shared" si="8"/>
        <v>1.3313844131710699</v>
      </c>
      <c r="N72" s="6" t="s">
        <v>35</v>
      </c>
      <c r="P72" s="15" t="s">
        <v>177</v>
      </c>
      <c r="Q72" s="14">
        <v>0.39525691699604698</v>
      </c>
    </row>
    <row r="73" spans="1:17">
      <c r="A73" s="16">
        <v>72</v>
      </c>
      <c r="B73" s="8" t="s">
        <v>52</v>
      </c>
      <c r="C73" s="8" t="s">
        <v>52</v>
      </c>
      <c r="D73" s="8" t="s">
        <v>5</v>
      </c>
      <c r="E73" s="9" t="s">
        <v>178</v>
      </c>
      <c r="F73" s="9" t="s">
        <v>178</v>
      </c>
      <c r="G73" s="10"/>
      <c r="H73" s="10">
        <v>202</v>
      </c>
      <c r="I73" s="10">
        <v>42</v>
      </c>
      <c r="J73" s="10"/>
      <c r="K73" s="10">
        <v>126</v>
      </c>
      <c r="L73" s="11" t="str">
        <f t="shared" si="7"/>
        <v>scenariul 2</v>
      </c>
      <c r="M73" s="12">
        <f t="shared" si="8"/>
        <v>1.3313844131710699</v>
      </c>
      <c r="N73" s="6" t="s">
        <v>35</v>
      </c>
      <c r="P73" s="15" t="s">
        <v>179</v>
      </c>
      <c r="Q73" s="14">
        <v>0.82930200414651001</v>
      </c>
    </row>
    <row r="74" spans="1:17">
      <c r="A74" s="16">
        <v>73</v>
      </c>
      <c r="B74" s="8" t="s">
        <v>52</v>
      </c>
      <c r="C74" s="8" t="s">
        <v>52</v>
      </c>
      <c r="D74" s="8" t="s">
        <v>6</v>
      </c>
      <c r="E74" s="9" t="s">
        <v>178</v>
      </c>
      <c r="F74" s="9" t="s">
        <v>180</v>
      </c>
      <c r="G74" s="10">
        <v>46</v>
      </c>
      <c r="H74" s="10"/>
      <c r="I74" s="10"/>
      <c r="J74" s="10"/>
      <c r="K74" s="10"/>
      <c r="L74" s="11" t="str">
        <f t="shared" si="7"/>
        <v>scenariul 2</v>
      </c>
      <c r="M74" s="12">
        <f t="shared" si="8"/>
        <v>1.3313844131710699</v>
      </c>
      <c r="N74" s="6" t="s">
        <v>35</v>
      </c>
      <c r="P74" s="15" t="s">
        <v>181</v>
      </c>
      <c r="Q74" s="14">
        <v>1.78780169153545</v>
      </c>
    </row>
    <row r="75" spans="1:17">
      <c r="A75" s="16">
        <v>74</v>
      </c>
      <c r="B75" s="8" t="s">
        <v>52</v>
      </c>
      <c r="C75" s="8" t="s">
        <v>52</v>
      </c>
      <c r="D75" s="8" t="s">
        <v>5</v>
      </c>
      <c r="E75" s="9" t="s">
        <v>182</v>
      </c>
      <c r="F75" s="9" t="s">
        <v>182</v>
      </c>
      <c r="G75" s="10"/>
      <c r="H75" s="10">
        <v>296</v>
      </c>
      <c r="I75" s="10">
        <v>36</v>
      </c>
      <c r="J75" s="10"/>
      <c r="K75" s="10">
        <v>135</v>
      </c>
      <c r="L75" s="11" t="str">
        <f t="shared" si="7"/>
        <v>scenariul 2</v>
      </c>
      <c r="M75" s="12">
        <f t="shared" si="8"/>
        <v>1.3313844131710699</v>
      </c>
      <c r="N75" s="6" t="s">
        <v>35</v>
      </c>
      <c r="P75" s="15" t="s">
        <v>183</v>
      </c>
      <c r="Q75" s="14">
        <v>1.1178180192264699</v>
      </c>
    </row>
    <row r="76" spans="1:17">
      <c r="A76" s="16">
        <v>75</v>
      </c>
      <c r="B76" s="8" t="s">
        <v>52</v>
      </c>
      <c r="C76" s="8" t="s">
        <v>52</v>
      </c>
      <c r="D76" s="8" t="s">
        <v>5</v>
      </c>
      <c r="E76" s="9" t="s">
        <v>184</v>
      </c>
      <c r="F76" s="9" t="s">
        <v>184</v>
      </c>
      <c r="G76" s="10"/>
      <c r="H76" s="10">
        <v>299</v>
      </c>
      <c r="I76" s="10">
        <v>20</v>
      </c>
      <c r="J76" s="10"/>
      <c r="K76" s="10">
        <v>159</v>
      </c>
      <c r="L76" s="11" t="str">
        <f t="shared" si="7"/>
        <v>scenariul 2</v>
      </c>
      <c r="M76" s="12">
        <f t="shared" si="8"/>
        <v>1.3313844131710699</v>
      </c>
      <c r="N76" s="6" t="s">
        <v>35</v>
      </c>
      <c r="P76" s="15" t="s">
        <v>185</v>
      </c>
      <c r="Q76" s="14">
        <v>0.33311125916056</v>
      </c>
    </row>
    <row r="77" spans="1:17">
      <c r="A77" s="16">
        <v>76</v>
      </c>
      <c r="B77" s="8" t="s">
        <v>52</v>
      </c>
      <c r="C77" s="8" t="s">
        <v>52</v>
      </c>
      <c r="D77" s="8" t="s">
        <v>5</v>
      </c>
      <c r="E77" s="9" t="s">
        <v>186</v>
      </c>
      <c r="F77" s="9" t="s">
        <v>186</v>
      </c>
      <c r="G77" s="10"/>
      <c r="H77" s="10">
        <v>213</v>
      </c>
      <c r="I77" s="10">
        <v>38</v>
      </c>
      <c r="J77" s="10"/>
      <c r="K77" s="10">
        <v>131</v>
      </c>
      <c r="L77" s="11" t="str">
        <f t="shared" si="7"/>
        <v>scenariul 2</v>
      </c>
      <c r="M77" s="12">
        <f t="shared" si="8"/>
        <v>1.3313844131710699</v>
      </c>
      <c r="N77" s="6" t="s">
        <v>35</v>
      </c>
      <c r="P77" s="15" t="s">
        <v>187</v>
      </c>
      <c r="Q77" s="14">
        <v>0.34340659340659302</v>
      </c>
    </row>
    <row r="78" spans="1:17">
      <c r="A78" s="16">
        <v>77</v>
      </c>
      <c r="B78" s="8" t="s">
        <v>52</v>
      </c>
      <c r="C78" s="8" t="s">
        <v>52</v>
      </c>
      <c r="D78" s="8" t="s">
        <v>5</v>
      </c>
      <c r="E78" s="9" t="s">
        <v>188</v>
      </c>
      <c r="F78" s="9" t="s">
        <v>188</v>
      </c>
      <c r="G78" s="10"/>
      <c r="H78" s="10">
        <v>258</v>
      </c>
      <c r="I78" s="10">
        <v>28</v>
      </c>
      <c r="J78" s="10"/>
      <c r="K78" s="10">
        <v>194</v>
      </c>
      <c r="L78" s="11" t="str">
        <f t="shared" si="7"/>
        <v>scenariul 2</v>
      </c>
      <c r="M78" s="12">
        <f t="shared" si="8"/>
        <v>1.3313844131710699</v>
      </c>
      <c r="N78" s="6" t="s">
        <v>35</v>
      </c>
      <c r="P78" s="15" t="s">
        <v>189</v>
      </c>
      <c r="Q78" s="14">
        <v>0</v>
      </c>
    </row>
    <row r="79" spans="1:17">
      <c r="A79" s="16">
        <v>78</v>
      </c>
      <c r="B79" s="8" t="s">
        <v>52</v>
      </c>
      <c r="C79" s="8" t="s">
        <v>52</v>
      </c>
      <c r="D79" s="8" t="s">
        <v>5</v>
      </c>
      <c r="E79" s="9" t="s">
        <v>190</v>
      </c>
      <c r="F79" s="9" t="s">
        <v>190</v>
      </c>
      <c r="G79" s="10"/>
      <c r="H79" s="10"/>
      <c r="I79" s="10"/>
      <c r="J79" s="10">
        <v>266</v>
      </c>
      <c r="K79" s="10">
        <v>474</v>
      </c>
      <c r="L79" s="11" t="str">
        <f t="shared" si="7"/>
        <v>scenariul 2</v>
      </c>
      <c r="M79" s="12">
        <f t="shared" si="8"/>
        <v>1.3313844131710699</v>
      </c>
      <c r="N79" s="6" t="s">
        <v>35</v>
      </c>
      <c r="P79" s="15" t="s">
        <v>191</v>
      </c>
      <c r="Q79" s="14">
        <v>1.96540880503145</v>
      </c>
    </row>
    <row r="80" spans="1:17">
      <c r="A80" s="16">
        <v>79</v>
      </c>
      <c r="B80" s="8" t="s">
        <v>192</v>
      </c>
      <c r="C80" s="8" t="s">
        <v>193</v>
      </c>
      <c r="D80" s="8" t="s">
        <v>5</v>
      </c>
      <c r="E80" s="9" t="s">
        <v>194</v>
      </c>
      <c r="F80" s="9" t="s">
        <v>194</v>
      </c>
      <c r="G80" s="10"/>
      <c r="H80" s="10">
        <v>63</v>
      </c>
      <c r="I80" s="10">
        <v>8</v>
      </c>
      <c r="J80" s="10"/>
      <c r="K80" s="10">
        <v>34</v>
      </c>
      <c r="L80" s="11" t="str">
        <f t="shared" si="7"/>
        <v>scenariul 1</v>
      </c>
      <c r="M80" s="12">
        <f>$Q$14</f>
        <v>0.65659881812212695</v>
      </c>
      <c r="N80" s="6" t="s">
        <v>35</v>
      </c>
    </row>
    <row r="81" spans="1:14">
      <c r="A81" s="16">
        <v>80</v>
      </c>
      <c r="B81" s="8" t="s">
        <v>192</v>
      </c>
      <c r="C81" s="8" t="s">
        <v>193</v>
      </c>
      <c r="D81" s="8" t="s">
        <v>6</v>
      </c>
      <c r="E81" s="9" t="s">
        <v>194</v>
      </c>
      <c r="F81" s="9" t="s">
        <v>195</v>
      </c>
      <c r="G81" s="10">
        <v>12</v>
      </c>
      <c r="H81" s="10"/>
      <c r="I81" s="10"/>
      <c r="J81" s="10"/>
      <c r="K81" s="10"/>
      <c r="L81" s="11" t="str">
        <f t="shared" si="7"/>
        <v>scenariul 1</v>
      </c>
      <c r="M81" s="12">
        <f>$Q$14</f>
        <v>0.65659881812212695</v>
      </c>
      <c r="N81" s="6" t="s">
        <v>35</v>
      </c>
    </row>
    <row r="82" spans="1:14">
      <c r="A82" s="16">
        <v>81</v>
      </c>
      <c r="B82" s="8" t="s">
        <v>192</v>
      </c>
      <c r="C82" s="8" t="s">
        <v>193</v>
      </c>
      <c r="D82" s="8" t="s">
        <v>6</v>
      </c>
      <c r="E82" s="9" t="s">
        <v>194</v>
      </c>
      <c r="F82" s="9" t="s">
        <v>196</v>
      </c>
      <c r="G82" s="10">
        <v>29</v>
      </c>
      <c r="H82" s="10"/>
      <c r="I82" s="10"/>
      <c r="J82" s="10"/>
      <c r="K82" s="10"/>
      <c r="L82" s="11" t="str">
        <f t="shared" si="7"/>
        <v>scenariul 1</v>
      </c>
      <c r="M82" s="12">
        <f>$Q$14</f>
        <v>0.65659881812212695</v>
      </c>
      <c r="N82" s="6" t="s">
        <v>35</v>
      </c>
    </row>
    <row r="83" spans="1:14">
      <c r="A83" s="16">
        <v>82</v>
      </c>
      <c r="B83" s="8" t="s">
        <v>67</v>
      </c>
      <c r="C83" s="8" t="s">
        <v>67</v>
      </c>
      <c r="D83" s="8" t="s">
        <v>5</v>
      </c>
      <c r="E83" s="9" t="s">
        <v>197</v>
      </c>
      <c r="F83" s="9" t="s">
        <v>197</v>
      </c>
      <c r="G83" s="10"/>
      <c r="H83" s="10">
        <v>25</v>
      </c>
      <c r="I83" s="10">
        <v>13</v>
      </c>
      <c r="J83" s="10"/>
      <c r="K83" s="10">
        <v>48</v>
      </c>
      <c r="L83" s="11" t="str">
        <f t="shared" si="7"/>
        <v>scenariul 1</v>
      </c>
      <c r="M83" s="12">
        <f>$Q$17</f>
        <v>0.91575091575091605</v>
      </c>
      <c r="N83" s="6" t="s">
        <v>35</v>
      </c>
    </row>
    <row r="84" spans="1:14">
      <c r="A84" s="16">
        <v>83</v>
      </c>
      <c r="B84" s="8" t="s">
        <v>67</v>
      </c>
      <c r="C84" s="8" t="s">
        <v>67</v>
      </c>
      <c r="D84" s="8" t="s">
        <v>6</v>
      </c>
      <c r="E84" s="9" t="s">
        <v>197</v>
      </c>
      <c r="F84" s="9" t="s">
        <v>198</v>
      </c>
      <c r="G84" s="10">
        <v>15</v>
      </c>
      <c r="H84" s="10"/>
      <c r="I84" s="10"/>
      <c r="J84" s="10"/>
      <c r="K84" s="10"/>
      <c r="L84" s="11" t="str">
        <f t="shared" si="7"/>
        <v>scenariul 1</v>
      </c>
      <c r="M84" s="12">
        <f>$Q$17</f>
        <v>0.91575091575091605</v>
      </c>
      <c r="N84" s="6" t="s">
        <v>35</v>
      </c>
    </row>
    <row r="85" spans="1:14">
      <c r="A85" s="16">
        <v>84</v>
      </c>
      <c r="B85" s="8" t="s">
        <v>67</v>
      </c>
      <c r="C85" s="8" t="s">
        <v>67</v>
      </c>
      <c r="D85" s="8" t="s">
        <v>6</v>
      </c>
      <c r="E85" s="9" t="s">
        <v>197</v>
      </c>
      <c r="F85" s="9" t="s">
        <v>199</v>
      </c>
      <c r="G85" s="10">
        <v>18</v>
      </c>
      <c r="H85" s="10"/>
      <c r="I85" s="10"/>
      <c r="J85" s="10"/>
      <c r="K85" s="10"/>
      <c r="L85" s="11" t="str">
        <f t="shared" si="7"/>
        <v>scenariul 1</v>
      </c>
      <c r="M85" s="12">
        <f>$Q$17</f>
        <v>0.91575091575091605</v>
      </c>
      <c r="N85" s="6" t="s">
        <v>35</v>
      </c>
    </row>
    <row r="86" spans="1:14">
      <c r="A86" s="16">
        <v>85</v>
      </c>
      <c r="B86" s="8" t="s">
        <v>67</v>
      </c>
      <c r="C86" s="8" t="s">
        <v>67</v>
      </c>
      <c r="D86" s="8" t="s">
        <v>6</v>
      </c>
      <c r="E86" s="9" t="s">
        <v>197</v>
      </c>
      <c r="F86" s="9" t="s">
        <v>200</v>
      </c>
      <c r="G86" s="10"/>
      <c r="H86" s="10">
        <v>28</v>
      </c>
      <c r="I86" s="10"/>
      <c r="J86" s="10"/>
      <c r="K86" s="10"/>
      <c r="L86" s="11" t="str">
        <f t="shared" si="7"/>
        <v>scenariul 1</v>
      </c>
      <c r="M86" s="12">
        <f>$Q$17</f>
        <v>0.91575091575091605</v>
      </c>
      <c r="N86" s="6" t="s">
        <v>35</v>
      </c>
    </row>
    <row r="87" spans="1:14">
      <c r="A87" s="16">
        <v>86</v>
      </c>
      <c r="B87" s="8" t="s">
        <v>201</v>
      </c>
      <c r="C87" s="8" t="s">
        <v>201</v>
      </c>
      <c r="D87" s="8" t="s">
        <v>5</v>
      </c>
      <c r="E87" s="9" t="s">
        <v>202</v>
      </c>
      <c r="F87" s="9" t="s">
        <v>202</v>
      </c>
      <c r="G87" s="10"/>
      <c r="H87" s="10">
        <v>92</v>
      </c>
      <c r="I87" s="10">
        <v>16</v>
      </c>
      <c r="J87" s="10"/>
      <c r="K87" s="10">
        <v>46</v>
      </c>
      <c r="L87" s="11" t="str">
        <f t="shared" si="7"/>
        <v>scenariul 1</v>
      </c>
      <c r="M87" s="12">
        <f>$Q$15</f>
        <v>0</v>
      </c>
      <c r="N87" s="6" t="s">
        <v>35</v>
      </c>
    </row>
    <row r="88" spans="1:14">
      <c r="A88" s="16">
        <v>87</v>
      </c>
      <c r="B88" s="8" t="s">
        <v>201</v>
      </c>
      <c r="C88" s="8" t="s">
        <v>201</v>
      </c>
      <c r="D88" s="8" t="s">
        <v>6</v>
      </c>
      <c r="E88" s="9" t="s">
        <v>202</v>
      </c>
      <c r="F88" s="9" t="s">
        <v>203</v>
      </c>
      <c r="G88" s="10">
        <v>25</v>
      </c>
      <c r="H88" s="10"/>
      <c r="I88" s="10"/>
      <c r="J88" s="10"/>
      <c r="K88" s="10"/>
      <c r="L88" s="11" t="str">
        <f t="shared" si="7"/>
        <v>scenariul 1</v>
      </c>
      <c r="M88" s="12">
        <f>$Q$15</f>
        <v>0</v>
      </c>
      <c r="N88" s="6" t="s">
        <v>35</v>
      </c>
    </row>
    <row r="89" spans="1:14">
      <c r="A89" s="16">
        <v>88</v>
      </c>
      <c r="B89" s="8" t="s">
        <v>201</v>
      </c>
      <c r="C89" s="8" t="s">
        <v>201</v>
      </c>
      <c r="D89" s="8" t="s">
        <v>6</v>
      </c>
      <c r="E89" s="9" t="s">
        <v>202</v>
      </c>
      <c r="F89" s="9" t="s">
        <v>204</v>
      </c>
      <c r="G89" s="10">
        <v>29</v>
      </c>
      <c r="H89" s="10"/>
      <c r="I89" s="10"/>
      <c r="J89" s="10"/>
      <c r="K89" s="10"/>
      <c r="L89" s="11" t="str">
        <f t="shared" si="7"/>
        <v>scenariul 1</v>
      </c>
      <c r="M89" s="12">
        <f>$Q$15</f>
        <v>0</v>
      </c>
      <c r="N89" s="6" t="s">
        <v>35</v>
      </c>
    </row>
    <row r="90" spans="1:14">
      <c r="A90" s="16">
        <v>89</v>
      </c>
      <c r="B90" s="8" t="s">
        <v>205</v>
      </c>
      <c r="C90" s="8" t="s">
        <v>205</v>
      </c>
      <c r="D90" s="8" t="s">
        <v>5</v>
      </c>
      <c r="E90" s="9" t="s">
        <v>206</v>
      </c>
      <c r="F90" s="9" t="s">
        <v>206</v>
      </c>
      <c r="G90" s="10"/>
      <c r="H90" s="10">
        <v>65</v>
      </c>
      <c r="I90" s="10">
        <v>15</v>
      </c>
      <c r="J90" s="10"/>
      <c r="K90" s="10">
        <v>42</v>
      </c>
      <c r="L90" s="11" t="str">
        <f t="shared" si="7"/>
        <v>scenariul 2</v>
      </c>
      <c r="M90" s="12">
        <f>$Q$16</f>
        <v>1.51687523701176</v>
      </c>
      <c r="N90" s="6" t="s">
        <v>35</v>
      </c>
    </row>
    <row r="91" spans="1:14">
      <c r="A91" s="16">
        <v>90</v>
      </c>
      <c r="B91" s="8" t="s">
        <v>205</v>
      </c>
      <c r="C91" s="8" t="s">
        <v>205</v>
      </c>
      <c r="D91" s="8" t="s">
        <v>6</v>
      </c>
      <c r="E91" s="9" t="s">
        <v>206</v>
      </c>
      <c r="F91" s="9" t="s">
        <v>207</v>
      </c>
      <c r="G91" s="10">
        <v>36</v>
      </c>
      <c r="H91" s="10"/>
      <c r="I91" s="10"/>
      <c r="J91" s="10"/>
      <c r="K91" s="10"/>
      <c r="L91" s="11" t="str">
        <f t="shared" si="7"/>
        <v>scenariul 2</v>
      </c>
      <c r="M91" s="12">
        <f>$Q$16</f>
        <v>1.51687523701176</v>
      </c>
      <c r="N91" s="6" t="s">
        <v>35</v>
      </c>
    </row>
    <row r="92" spans="1:14">
      <c r="A92" s="16">
        <v>91</v>
      </c>
      <c r="B92" s="8" t="s">
        <v>205</v>
      </c>
      <c r="C92" s="8" t="s">
        <v>205</v>
      </c>
      <c r="D92" s="8" t="s">
        <v>6</v>
      </c>
      <c r="E92" s="9" t="s">
        <v>206</v>
      </c>
      <c r="F92" s="9" t="s">
        <v>208</v>
      </c>
      <c r="G92" s="10"/>
      <c r="H92" s="10">
        <v>5</v>
      </c>
      <c r="I92" s="10"/>
      <c r="J92" s="10"/>
      <c r="K92" s="10"/>
      <c r="L92" s="11" t="str">
        <f t="shared" si="7"/>
        <v>scenariul 2</v>
      </c>
      <c r="M92" s="12">
        <f>$Q$16</f>
        <v>1.51687523701176</v>
      </c>
      <c r="N92" s="6" t="s">
        <v>35</v>
      </c>
    </row>
    <row r="93" spans="1:14">
      <c r="A93" s="16">
        <v>92</v>
      </c>
      <c r="B93" s="8" t="s">
        <v>205</v>
      </c>
      <c r="C93" s="8" t="s">
        <v>205</v>
      </c>
      <c r="D93" s="8" t="s">
        <v>6</v>
      </c>
      <c r="E93" s="9" t="s">
        <v>206</v>
      </c>
      <c r="F93" s="9" t="s">
        <v>209</v>
      </c>
      <c r="G93" s="10">
        <v>4</v>
      </c>
      <c r="H93" s="10"/>
      <c r="I93" s="10"/>
      <c r="J93" s="10"/>
      <c r="K93" s="10"/>
      <c r="L93" s="11" t="str">
        <f t="shared" si="7"/>
        <v>scenariul 2</v>
      </c>
      <c r="M93" s="12">
        <f>$Q$16</f>
        <v>1.51687523701176</v>
      </c>
      <c r="N93" s="6" t="s">
        <v>35</v>
      </c>
    </row>
    <row r="94" spans="1:14">
      <c r="A94" s="16">
        <v>93</v>
      </c>
      <c r="B94" s="8" t="s">
        <v>205</v>
      </c>
      <c r="C94" s="8" t="s">
        <v>205</v>
      </c>
      <c r="D94" s="8" t="s">
        <v>6</v>
      </c>
      <c r="E94" s="9" t="s">
        <v>206</v>
      </c>
      <c r="F94" s="9" t="s">
        <v>210</v>
      </c>
      <c r="G94" s="10"/>
      <c r="H94" s="10">
        <v>10</v>
      </c>
      <c r="I94" s="10"/>
      <c r="J94" s="10"/>
      <c r="K94" s="10"/>
      <c r="L94" s="11" t="str">
        <f t="shared" si="7"/>
        <v>scenariul 2</v>
      </c>
      <c r="M94" s="12">
        <f>$Q$16</f>
        <v>1.51687523701176</v>
      </c>
      <c r="N94" s="6" t="s">
        <v>35</v>
      </c>
    </row>
    <row r="95" spans="1:14">
      <c r="A95" s="16">
        <v>94</v>
      </c>
      <c r="B95" s="8" t="s">
        <v>69</v>
      </c>
      <c r="C95" s="8" t="s">
        <v>69</v>
      </c>
      <c r="D95" s="8" t="s">
        <v>5</v>
      </c>
      <c r="E95" s="9" t="s">
        <v>211</v>
      </c>
      <c r="F95" s="9" t="s">
        <v>211</v>
      </c>
      <c r="G95" s="10"/>
      <c r="H95" s="10">
        <v>94</v>
      </c>
      <c r="I95" s="10">
        <v>23</v>
      </c>
      <c r="J95" s="10">
        <v>24</v>
      </c>
      <c r="K95" s="10">
        <v>141</v>
      </c>
      <c r="L95" s="11" t="str">
        <f t="shared" si="7"/>
        <v>scenariul 1</v>
      </c>
      <c r="M95" s="12">
        <f>$Q$18</f>
        <v>0.327439423706614</v>
      </c>
      <c r="N95" s="6" t="s">
        <v>35</v>
      </c>
    </row>
    <row r="96" spans="1:14">
      <c r="A96" s="16">
        <v>95</v>
      </c>
      <c r="B96" s="8" t="s">
        <v>69</v>
      </c>
      <c r="C96" s="8" t="s">
        <v>69</v>
      </c>
      <c r="D96" s="8" t="s">
        <v>6</v>
      </c>
      <c r="E96" s="9" t="s">
        <v>211</v>
      </c>
      <c r="F96" s="9" t="s">
        <v>212</v>
      </c>
      <c r="G96" s="10">
        <v>73</v>
      </c>
      <c r="H96" s="10"/>
      <c r="I96" s="10"/>
      <c r="J96" s="10"/>
      <c r="K96" s="10"/>
      <c r="L96" s="11" t="str">
        <f t="shared" si="7"/>
        <v>scenariul 1</v>
      </c>
      <c r="M96" s="12">
        <f>$Q$18</f>
        <v>0.327439423706614</v>
      </c>
      <c r="N96" s="6" t="s">
        <v>35</v>
      </c>
    </row>
    <row r="97" spans="1:14">
      <c r="A97" s="16">
        <v>96</v>
      </c>
      <c r="B97" s="8" t="s">
        <v>69</v>
      </c>
      <c r="C97" s="8" t="s">
        <v>69</v>
      </c>
      <c r="D97" s="8" t="s">
        <v>6</v>
      </c>
      <c r="E97" s="9" t="s">
        <v>211</v>
      </c>
      <c r="F97" s="9" t="s">
        <v>213</v>
      </c>
      <c r="G97" s="10">
        <v>12</v>
      </c>
      <c r="H97" s="10">
        <v>13</v>
      </c>
      <c r="I97" s="10"/>
      <c r="J97" s="10"/>
      <c r="K97" s="10"/>
      <c r="L97" s="11" t="str">
        <f t="shared" si="7"/>
        <v>scenariul 1</v>
      </c>
      <c r="M97" s="12">
        <f>$Q$18</f>
        <v>0.327439423706614</v>
      </c>
      <c r="N97" s="6" t="s">
        <v>35</v>
      </c>
    </row>
    <row r="98" spans="1:14">
      <c r="A98" s="16">
        <v>97</v>
      </c>
      <c r="B98" s="8" t="s">
        <v>214</v>
      </c>
      <c r="C98" s="8" t="s">
        <v>214</v>
      </c>
      <c r="D98" s="8" t="s">
        <v>5</v>
      </c>
      <c r="E98" s="9" t="s">
        <v>215</v>
      </c>
      <c r="F98" s="9" t="s">
        <v>215</v>
      </c>
      <c r="G98" s="10"/>
      <c r="H98" s="10">
        <v>19</v>
      </c>
      <c r="I98" s="10">
        <v>8</v>
      </c>
      <c r="J98" s="10"/>
      <c r="K98" s="10">
        <v>31</v>
      </c>
      <c r="L98" s="11" t="str">
        <f t="shared" si="7"/>
        <v>scenariul 1</v>
      </c>
      <c r="M98" s="12">
        <f>$Q$19</f>
        <v>0.54406964091403698</v>
      </c>
      <c r="N98" s="6" t="s">
        <v>35</v>
      </c>
    </row>
    <row r="99" spans="1:14">
      <c r="A99" s="16">
        <v>98</v>
      </c>
      <c r="B99" s="8" t="s">
        <v>214</v>
      </c>
      <c r="C99" s="8" t="s">
        <v>214</v>
      </c>
      <c r="D99" s="8" t="s">
        <v>6</v>
      </c>
      <c r="E99" s="9" t="s">
        <v>215</v>
      </c>
      <c r="F99" s="9" t="s">
        <v>216</v>
      </c>
      <c r="G99" s="10">
        <v>15</v>
      </c>
      <c r="H99" s="10"/>
      <c r="I99" s="10"/>
      <c r="J99" s="10"/>
      <c r="K99" s="10"/>
      <c r="L99" s="11" t="str">
        <f t="shared" si="7"/>
        <v>scenariul 1</v>
      </c>
      <c r="M99" s="12">
        <f>$Q$19</f>
        <v>0.54406964091403698</v>
      </c>
      <c r="N99" s="6" t="s">
        <v>35</v>
      </c>
    </row>
    <row r="100" spans="1:14">
      <c r="A100" s="16">
        <v>99</v>
      </c>
      <c r="B100" s="8" t="s">
        <v>214</v>
      </c>
      <c r="C100" s="8" t="s">
        <v>214</v>
      </c>
      <c r="D100" s="8" t="s">
        <v>6</v>
      </c>
      <c r="E100" s="9" t="s">
        <v>215</v>
      </c>
      <c r="F100" s="9" t="s">
        <v>217</v>
      </c>
      <c r="G100" s="10">
        <v>19</v>
      </c>
      <c r="H100" s="10"/>
      <c r="I100" s="10"/>
      <c r="J100" s="10"/>
      <c r="K100" s="10"/>
      <c r="L100" s="11" t="str">
        <f t="shared" si="7"/>
        <v>scenariul 1</v>
      </c>
      <c r="M100" s="12">
        <f>$Q$19</f>
        <v>0.54406964091403698</v>
      </c>
      <c r="N100" s="6" t="s">
        <v>35</v>
      </c>
    </row>
    <row r="101" spans="1:14">
      <c r="A101" s="16">
        <v>100</v>
      </c>
      <c r="B101" s="8" t="s">
        <v>214</v>
      </c>
      <c r="C101" s="8" t="s">
        <v>214</v>
      </c>
      <c r="D101" s="8" t="s">
        <v>6</v>
      </c>
      <c r="E101" s="9" t="s">
        <v>215</v>
      </c>
      <c r="F101" s="9" t="s">
        <v>218</v>
      </c>
      <c r="G101" s="10"/>
      <c r="H101" s="10">
        <v>22</v>
      </c>
      <c r="I101" s="10">
        <v>5</v>
      </c>
      <c r="J101" s="10"/>
      <c r="K101" s="10">
        <v>19</v>
      </c>
      <c r="L101" s="11" t="str">
        <f t="shared" si="7"/>
        <v>scenariul 1</v>
      </c>
      <c r="M101" s="12">
        <f>$Q$19</f>
        <v>0.54406964091403698</v>
      </c>
      <c r="N101" s="6" t="s">
        <v>35</v>
      </c>
    </row>
    <row r="102" spans="1:14">
      <c r="A102" s="16">
        <v>101</v>
      </c>
      <c r="B102" s="8" t="s">
        <v>214</v>
      </c>
      <c r="C102" s="8" t="s">
        <v>214</v>
      </c>
      <c r="D102" s="8" t="s">
        <v>6</v>
      </c>
      <c r="E102" s="9" t="s">
        <v>215</v>
      </c>
      <c r="F102" s="9" t="s">
        <v>219</v>
      </c>
      <c r="G102" s="10"/>
      <c r="H102" s="10">
        <v>3</v>
      </c>
      <c r="I102" s="10"/>
      <c r="J102" s="10"/>
      <c r="K102" s="10"/>
      <c r="L102" s="11" t="str">
        <f t="shared" si="7"/>
        <v>scenariul 1</v>
      </c>
      <c r="M102" s="12">
        <f>$Q$19</f>
        <v>0.54406964091403698</v>
      </c>
      <c r="N102" s="6" t="s">
        <v>35</v>
      </c>
    </row>
    <row r="103" spans="1:14">
      <c r="A103" s="16">
        <v>102</v>
      </c>
      <c r="B103" s="8" t="s">
        <v>75</v>
      </c>
      <c r="C103" s="8" t="s">
        <v>220</v>
      </c>
      <c r="D103" s="8" t="s">
        <v>5</v>
      </c>
      <c r="E103" s="9" t="s">
        <v>221</v>
      </c>
      <c r="F103" s="9" t="s">
        <v>221</v>
      </c>
      <c r="G103" s="10"/>
      <c r="H103" s="10">
        <v>15</v>
      </c>
      <c r="I103" s="10">
        <v>7</v>
      </c>
      <c r="J103" s="10"/>
      <c r="K103" s="10">
        <v>22</v>
      </c>
      <c r="L103" s="11" t="str">
        <f t="shared" si="7"/>
        <v>scenariul 3</v>
      </c>
      <c r="M103" s="12">
        <f>$Q$21</f>
        <v>3.9651070578905601</v>
      </c>
      <c r="N103" s="6" t="s">
        <v>35</v>
      </c>
    </row>
    <row r="104" spans="1:14">
      <c r="A104" s="16">
        <v>103</v>
      </c>
      <c r="B104" s="8" t="s">
        <v>75</v>
      </c>
      <c r="C104" s="8" t="s">
        <v>220</v>
      </c>
      <c r="D104" s="8" t="s">
        <v>6</v>
      </c>
      <c r="E104" s="9" t="s">
        <v>221</v>
      </c>
      <c r="F104" s="9" t="s">
        <v>222</v>
      </c>
      <c r="G104" s="10">
        <v>9</v>
      </c>
      <c r="H104" s="10"/>
      <c r="I104" s="10"/>
      <c r="J104" s="10"/>
      <c r="K104" s="10"/>
      <c r="L104" s="11" t="str">
        <f t="shared" si="7"/>
        <v>scenariul 3</v>
      </c>
      <c r="M104" s="12">
        <f>$Q$21</f>
        <v>3.9651070578905601</v>
      </c>
      <c r="N104" s="6" t="s">
        <v>35</v>
      </c>
    </row>
    <row r="105" spans="1:14">
      <c r="A105" s="16">
        <v>104</v>
      </c>
      <c r="B105" s="8" t="s">
        <v>75</v>
      </c>
      <c r="C105" s="8" t="s">
        <v>220</v>
      </c>
      <c r="D105" s="8" t="s">
        <v>6</v>
      </c>
      <c r="E105" s="9" t="s">
        <v>221</v>
      </c>
      <c r="F105" s="9" t="s">
        <v>223</v>
      </c>
      <c r="G105" s="10"/>
      <c r="H105" s="10">
        <v>13</v>
      </c>
      <c r="I105" s="10"/>
      <c r="J105" s="10"/>
      <c r="K105" s="10"/>
      <c r="L105" s="11" t="str">
        <f t="shared" si="7"/>
        <v>scenariul 3</v>
      </c>
      <c r="M105" s="12">
        <f>$Q$21</f>
        <v>3.9651070578905601</v>
      </c>
      <c r="N105" s="6" t="s">
        <v>35</v>
      </c>
    </row>
    <row r="106" spans="1:14">
      <c r="A106" s="16">
        <v>105</v>
      </c>
      <c r="B106" s="8" t="s">
        <v>75</v>
      </c>
      <c r="C106" s="8" t="s">
        <v>220</v>
      </c>
      <c r="D106" s="8" t="s">
        <v>6</v>
      </c>
      <c r="E106" s="9" t="s">
        <v>221</v>
      </c>
      <c r="F106" s="9" t="s">
        <v>224</v>
      </c>
      <c r="G106" s="10">
        <v>7</v>
      </c>
      <c r="H106" s="10"/>
      <c r="I106" s="10"/>
      <c r="J106" s="10"/>
      <c r="K106" s="10"/>
      <c r="L106" s="11" t="str">
        <f t="shared" si="7"/>
        <v>scenariul 3</v>
      </c>
      <c r="M106" s="12">
        <f>$Q$21</f>
        <v>3.9651070578905601</v>
      </c>
      <c r="N106" s="6" t="s">
        <v>35</v>
      </c>
    </row>
    <row r="107" spans="1:14">
      <c r="A107" s="16">
        <v>106</v>
      </c>
      <c r="B107" s="8" t="s">
        <v>75</v>
      </c>
      <c r="C107" s="8" t="s">
        <v>220</v>
      </c>
      <c r="D107" s="8" t="s">
        <v>6</v>
      </c>
      <c r="E107" s="9" t="s">
        <v>221</v>
      </c>
      <c r="F107" s="9" t="s">
        <v>225</v>
      </c>
      <c r="G107" s="10"/>
      <c r="H107" s="10">
        <v>17</v>
      </c>
      <c r="I107" s="10"/>
      <c r="J107" s="10"/>
      <c r="K107" s="10"/>
      <c r="L107" s="11" t="str">
        <f t="shared" si="7"/>
        <v>scenariul 3</v>
      </c>
      <c r="M107" s="12">
        <f>$Q$21</f>
        <v>3.9651070578905601</v>
      </c>
      <c r="N107" s="6" t="s">
        <v>35</v>
      </c>
    </row>
    <row r="108" spans="1:14">
      <c r="A108" s="16">
        <v>107</v>
      </c>
      <c r="B108" s="8" t="s">
        <v>73</v>
      </c>
      <c r="C108" s="8" t="s">
        <v>73</v>
      </c>
      <c r="D108" s="8" t="s">
        <v>5</v>
      </c>
      <c r="E108" s="9" t="s">
        <v>226</v>
      </c>
      <c r="F108" s="9" t="s">
        <v>226</v>
      </c>
      <c r="G108" s="10"/>
      <c r="H108" s="10">
        <v>97</v>
      </c>
      <c r="I108" s="10">
        <v>16</v>
      </c>
      <c r="J108" s="10"/>
      <c r="K108" s="10">
        <v>78</v>
      </c>
      <c r="L108" s="11" t="str">
        <f t="shared" si="7"/>
        <v>scenariul 1</v>
      </c>
      <c r="M108" s="12">
        <f t="shared" ref="M108:M113" si="9">$Q$20</f>
        <v>0</v>
      </c>
      <c r="N108" s="6" t="s">
        <v>35</v>
      </c>
    </row>
    <row r="109" spans="1:14">
      <c r="A109" s="16">
        <v>108</v>
      </c>
      <c r="B109" s="8" t="s">
        <v>73</v>
      </c>
      <c r="C109" s="8" t="s">
        <v>73</v>
      </c>
      <c r="D109" s="8" t="s">
        <v>6</v>
      </c>
      <c r="E109" s="9" t="s">
        <v>226</v>
      </c>
      <c r="F109" s="9" t="s">
        <v>227</v>
      </c>
      <c r="G109" s="10">
        <v>57</v>
      </c>
      <c r="H109" s="10"/>
      <c r="I109" s="10"/>
      <c r="J109" s="10"/>
      <c r="K109" s="10"/>
      <c r="L109" s="11" t="str">
        <f t="shared" si="7"/>
        <v>scenariul 1</v>
      </c>
      <c r="M109" s="12">
        <f t="shared" si="9"/>
        <v>0</v>
      </c>
      <c r="N109" s="6" t="s">
        <v>35</v>
      </c>
    </row>
    <row r="110" spans="1:14">
      <c r="A110" s="16">
        <v>109</v>
      </c>
      <c r="B110" s="8" t="s">
        <v>73</v>
      </c>
      <c r="C110" s="8" t="s">
        <v>73</v>
      </c>
      <c r="D110" s="8" t="s">
        <v>6</v>
      </c>
      <c r="E110" s="9" t="s">
        <v>226</v>
      </c>
      <c r="F110" s="9" t="s">
        <v>228</v>
      </c>
      <c r="G110" s="10">
        <v>9</v>
      </c>
      <c r="H110" s="10"/>
      <c r="I110" s="10"/>
      <c r="J110" s="10"/>
      <c r="K110" s="10"/>
      <c r="L110" s="11" t="str">
        <f t="shared" si="7"/>
        <v>scenariul 1</v>
      </c>
      <c r="M110" s="12">
        <f t="shared" si="9"/>
        <v>0</v>
      </c>
      <c r="N110" s="6" t="s">
        <v>35</v>
      </c>
    </row>
    <row r="111" spans="1:14">
      <c r="A111" s="16">
        <v>110</v>
      </c>
      <c r="B111" s="8" t="s">
        <v>73</v>
      </c>
      <c r="C111" s="8" t="s">
        <v>73</v>
      </c>
      <c r="D111" s="8" t="s">
        <v>6</v>
      </c>
      <c r="E111" s="9" t="s">
        <v>226</v>
      </c>
      <c r="F111" s="9" t="s">
        <v>229</v>
      </c>
      <c r="G111" s="10"/>
      <c r="H111" s="10">
        <v>9</v>
      </c>
      <c r="I111" s="10"/>
      <c r="J111" s="10"/>
      <c r="K111" s="10"/>
      <c r="L111" s="11" t="str">
        <f t="shared" si="7"/>
        <v>scenariul 1</v>
      </c>
      <c r="M111" s="12">
        <f t="shared" si="9"/>
        <v>0</v>
      </c>
      <c r="N111" s="6" t="s">
        <v>35</v>
      </c>
    </row>
    <row r="112" spans="1:14">
      <c r="A112" s="16">
        <v>111</v>
      </c>
      <c r="B112" s="8" t="s">
        <v>73</v>
      </c>
      <c r="C112" s="8" t="s">
        <v>73</v>
      </c>
      <c r="D112" s="8" t="s">
        <v>6</v>
      </c>
      <c r="E112" s="9" t="s">
        <v>226</v>
      </c>
      <c r="F112" s="9" t="s">
        <v>230</v>
      </c>
      <c r="G112" s="10">
        <v>13</v>
      </c>
      <c r="H112" s="10"/>
      <c r="I112" s="10"/>
      <c r="J112" s="10"/>
      <c r="K112" s="10"/>
      <c r="L112" s="11" t="str">
        <f t="shared" si="7"/>
        <v>scenariul 1</v>
      </c>
      <c r="M112" s="12">
        <f t="shared" si="9"/>
        <v>0</v>
      </c>
      <c r="N112" s="6" t="s">
        <v>35</v>
      </c>
    </row>
    <row r="113" spans="1:14">
      <c r="A113" s="16">
        <v>112</v>
      </c>
      <c r="B113" s="8" t="s">
        <v>73</v>
      </c>
      <c r="C113" s="8" t="s">
        <v>73</v>
      </c>
      <c r="D113" s="8" t="s">
        <v>6</v>
      </c>
      <c r="E113" s="9" t="s">
        <v>226</v>
      </c>
      <c r="F113" s="9" t="s">
        <v>231</v>
      </c>
      <c r="G113" s="10"/>
      <c r="H113" s="10">
        <v>30</v>
      </c>
      <c r="I113" s="10"/>
      <c r="J113" s="10"/>
      <c r="K113" s="10"/>
      <c r="L113" s="11" t="str">
        <f t="shared" si="7"/>
        <v>scenariul 1</v>
      </c>
      <c r="M113" s="12">
        <f t="shared" si="9"/>
        <v>0</v>
      </c>
      <c r="N113" s="6" t="s">
        <v>35</v>
      </c>
    </row>
    <row r="114" spans="1:14">
      <c r="A114" s="16">
        <v>113</v>
      </c>
      <c r="B114" s="8" t="s">
        <v>77</v>
      </c>
      <c r="C114" s="8" t="s">
        <v>77</v>
      </c>
      <c r="D114" s="8" t="s">
        <v>5</v>
      </c>
      <c r="E114" s="9" t="s">
        <v>232</v>
      </c>
      <c r="F114" s="9" t="s">
        <v>232</v>
      </c>
      <c r="G114" s="10"/>
      <c r="H114" s="10">
        <v>79</v>
      </c>
      <c r="I114" s="10">
        <v>12</v>
      </c>
      <c r="J114" s="10"/>
      <c r="K114" s="10">
        <v>81</v>
      </c>
      <c r="L114" s="11" t="str">
        <f t="shared" si="7"/>
        <v>scenariul 1</v>
      </c>
      <c r="M114" s="12">
        <f>$Q$22</f>
        <v>0.88469478030079596</v>
      </c>
      <c r="N114" s="6" t="s">
        <v>35</v>
      </c>
    </row>
    <row r="115" spans="1:14">
      <c r="A115" s="16">
        <v>114</v>
      </c>
      <c r="B115" s="8" t="s">
        <v>77</v>
      </c>
      <c r="C115" s="8" t="s">
        <v>77</v>
      </c>
      <c r="D115" s="8" t="s">
        <v>6</v>
      </c>
      <c r="E115" s="9" t="s">
        <v>232</v>
      </c>
      <c r="F115" s="9" t="s">
        <v>233</v>
      </c>
      <c r="G115" s="10"/>
      <c r="H115" s="10">
        <v>6</v>
      </c>
      <c r="I115" s="10"/>
      <c r="J115" s="10"/>
      <c r="K115" s="10"/>
      <c r="L115" s="11" t="str">
        <f t="shared" si="7"/>
        <v>scenariul 1</v>
      </c>
      <c r="M115" s="12">
        <f t="shared" ref="M115:M120" si="10">$Q$22</f>
        <v>0.88469478030079596</v>
      </c>
      <c r="N115" s="6" t="s">
        <v>35</v>
      </c>
    </row>
    <row r="116" spans="1:14">
      <c r="A116" s="16">
        <v>115</v>
      </c>
      <c r="B116" s="8" t="s">
        <v>77</v>
      </c>
      <c r="C116" s="8" t="s">
        <v>77</v>
      </c>
      <c r="D116" s="8" t="s">
        <v>6</v>
      </c>
      <c r="E116" s="9" t="s">
        <v>232</v>
      </c>
      <c r="F116" s="9" t="s">
        <v>234</v>
      </c>
      <c r="G116" s="10">
        <v>25</v>
      </c>
      <c r="H116" s="10"/>
      <c r="I116" s="10"/>
      <c r="J116" s="10"/>
      <c r="K116" s="10"/>
      <c r="L116" s="11" t="str">
        <f t="shared" si="7"/>
        <v>scenariul 1</v>
      </c>
      <c r="M116" s="12">
        <f t="shared" si="10"/>
        <v>0.88469478030079596</v>
      </c>
      <c r="N116" s="6" t="s">
        <v>35</v>
      </c>
    </row>
    <row r="117" spans="1:14">
      <c r="A117" s="16">
        <v>116</v>
      </c>
      <c r="B117" s="8" t="s">
        <v>77</v>
      </c>
      <c r="C117" s="8" t="s">
        <v>77</v>
      </c>
      <c r="D117" s="8" t="s">
        <v>6</v>
      </c>
      <c r="E117" s="9" t="s">
        <v>232</v>
      </c>
      <c r="F117" s="9" t="s">
        <v>235</v>
      </c>
      <c r="G117" s="10">
        <v>15</v>
      </c>
      <c r="H117" s="10"/>
      <c r="I117" s="10"/>
      <c r="J117" s="10"/>
      <c r="K117" s="10"/>
      <c r="L117" s="11" t="str">
        <f t="shared" si="7"/>
        <v>scenariul 1</v>
      </c>
      <c r="M117" s="12">
        <f t="shared" si="10"/>
        <v>0.88469478030079596</v>
      </c>
      <c r="N117" s="6" t="s">
        <v>35</v>
      </c>
    </row>
    <row r="118" spans="1:14">
      <c r="A118" s="16">
        <v>117</v>
      </c>
      <c r="B118" s="8" t="s">
        <v>77</v>
      </c>
      <c r="C118" s="8" t="s">
        <v>77</v>
      </c>
      <c r="D118" s="8" t="s">
        <v>6</v>
      </c>
      <c r="E118" s="9" t="s">
        <v>232</v>
      </c>
      <c r="F118" s="9" t="s">
        <v>236</v>
      </c>
      <c r="G118" s="10"/>
      <c r="H118" s="10">
        <v>19</v>
      </c>
      <c r="I118" s="10"/>
      <c r="J118" s="10"/>
      <c r="K118" s="10"/>
      <c r="L118" s="11" t="str">
        <f t="shared" si="7"/>
        <v>scenariul 1</v>
      </c>
      <c r="M118" s="12">
        <f t="shared" si="10"/>
        <v>0.88469478030079596</v>
      </c>
      <c r="N118" s="6" t="s">
        <v>35</v>
      </c>
    </row>
    <row r="119" spans="1:14">
      <c r="A119" s="16">
        <v>118</v>
      </c>
      <c r="B119" s="8" t="s">
        <v>77</v>
      </c>
      <c r="C119" s="8" t="s">
        <v>77</v>
      </c>
      <c r="D119" s="8" t="s">
        <v>6</v>
      </c>
      <c r="E119" s="9" t="s">
        <v>232</v>
      </c>
      <c r="F119" s="9" t="s">
        <v>237</v>
      </c>
      <c r="G119" s="10">
        <v>12</v>
      </c>
      <c r="H119" s="10"/>
      <c r="I119" s="10"/>
      <c r="J119" s="10"/>
      <c r="K119" s="10"/>
      <c r="L119" s="11" t="str">
        <f t="shared" si="7"/>
        <v>scenariul 1</v>
      </c>
      <c r="M119" s="12">
        <f t="shared" si="10"/>
        <v>0.88469478030079596</v>
      </c>
      <c r="N119" s="6" t="s">
        <v>35</v>
      </c>
    </row>
    <row r="120" spans="1:14">
      <c r="A120" s="16">
        <v>119</v>
      </c>
      <c r="B120" s="8" t="s">
        <v>77</v>
      </c>
      <c r="C120" s="8" t="s">
        <v>77</v>
      </c>
      <c r="D120" s="8" t="s">
        <v>6</v>
      </c>
      <c r="E120" s="9" t="s">
        <v>232</v>
      </c>
      <c r="F120" s="9" t="s">
        <v>238</v>
      </c>
      <c r="G120" s="10"/>
      <c r="H120" s="10">
        <v>5</v>
      </c>
      <c r="I120" s="10"/>
      <c r="J120" s="10"/>
      <c r="K120" s="10"/>
      <c r="L120" s="11" t="str">
        <f t="shared" si="7"/>
        <v>scenariul 1</v>
      </c>
      <c r="M120" s="12">
        <f t="shared" si="10"/>
        <v>0.88469478030079596</v>
      </c>
      <c r="N120" s="6" t="s">
        <v>35</v>
      </c>
    </row>
    <row r="121" spans="1:14">
      <c r="A121" s="16">
        <v>120</v>
      </c>
      <c r="B121" s="8" t="s">
        <v>239</v>
      </c>
      <c r="C121" s="8" t="s">
        <v>239</v>
      </c>
      <c r="D121" s="8" t="s">
        <v>5</v>
      </c>
      <c r="E121" s="9" t="s">
        <v>240</v>
      </c>
      <c r="F121" s="9" t="s">
        <v>240</v>
      </c>
      <c r="G121" s="10"/>
      <c r="H121" s="10">
        <v>24</v>
      </c>
      <c r="I121" s="10">
        <v>14</v>
      </c>
      <c r="J121" s="10"/>
      <c r="K121" s="10">
        <v>34</v>
      </c>
      <c r="L121" s="11" t="str">
        <f t="shared" si="7"/>
        <v>scenariul 1</v>
      </c>
      <c r="M121" s="12">
        <f>$Q$23</f>
        <v>0</v>
      </c>
      <c r="N121" s="6" t="s">
        <v>35</v>
      </c>
    </row>
    <row r="122" spans="1:14">
      <c r="A122" s="16">
        <v>121</v>
      </c>
      <c r="B122" s="8" t="s">
        <v>239</v>
      </c>
      <c r="C122" s="8" t="s">
        <v>239</v>
      </c>
      <c r="D122" s="8" t="s">
        <v>6</v>
      </c>
      <c r="E122" s="9" t="s">
        <v>240</v>
      </c>
      <c r="F122" s="9" t="s">
        <v>241</v>
      </c>
      <c r="G122" s="10">
        <v>12</v>
      </c>
      <c r="H122" s="10"/>
      <c r="I122" s="10"/>
      <c r="J122" s="10"/>
      <c r="K122" s="10"/>
      <c r="L122" s="11" t="str">
        <f t="shared" si="7"/>
        <v>scenariul 1</v>
      </c>
      <c r="M122" s="12">
        <f>$Q$23</f>
        <v>0</v>
      </c>
      <c r="N122" s="6" t="s">
        <v>35</v>
      </c>
    </row>
    <row r="123" spans="1:14">
      <c r="A123" s="16">
        <v>122</v>
      </c>
      <c r="B123" s="8" t="s">
        <v>239</v>
      </c>
      <c r="C123" s="8" t="s">
        <v>239</v>
      </c>
      <c r="D123" s="8" t="s">
        <v>6</v>
      </c>
      <c r="E123" s="9" t="s">
        <v>240</v>
      </c>
      <c r="F123" s="9" t="s">
        <v>242</v>
      </c>
      <c r="G123" s="10">
        <v>15</v>
      </c>
      <c r="H123" s="10"/>
      <c r="I123" s="10"/>
      <c r="J123" s="10"/>
      <c r="K123" s="10"/>
      <c r="L123" s="11" t="str">
        <f t="shared" si="7"/>
        <v>scenariul 1</v>
      </c>
      <c r="M123" s="12">
        <f>$Q$23</f>
        <v>0</v>
      </c>
      <c r="N123" s="6" t="s">
        <v>35</v>
      </c>
    </row>
    <row r="124" spans="1:14">
      <c r="A124" s="16">
        <v>123</v>
      </c>
      <c r="B124" s="8" t="s">
        <v>239</v>
      </c>
      <c r="C124" s="8" t="s">
        <v>239</v>
      </c>
      <c r="D124" s="8" t="s">
        <v>6</v>
      </c>
      <c r="E124" s="9" t="s">
        <v>240</v>
      </c>
      <c r="F124" s="9" t="s">
        <v>243</v>
      </c>
      <c r="G124" s="10"/>
      <c r="H124" s="10">
        <v>27</v>
      </c>
      <c r="I124" s="10"/>
      <c r="J124" s="10"/>
      <c r="K124" s="10"/>
      <c r="L124" s="11" t="str">
        <f t="shared" si="7"/>
        <v>scenariul 1</v>
      </c>
      <c r="M124" s="12">
        <f>$Q$23</f>
        <v>0</v>
      </c>
      <c r="N124" s="6" t="s">
        <v>35</v>
      </c>
    </row>
    <row r="125" spans="1:14">
      <c r="A125" s="16">
        <v>124</v>
      </c>
      <c r="B125" s="8" t="s">
        <v>81</v>
      </c>
      <c r="C125" s="8" t="s">
        <v>81</v>
      </c>
      <c r="D125" s="8" t="s">
        <v>5</v>
      </c>
      <c r="E125" s="9" t="s">
        <v>244</v>
      </c>
      <c r="F125" s="9" t="s">
        <v>244</v>
      </c>
      <c r="G125" s="10"/>
      <c r="H125" s="10">
        <v>75</v>
      </c>
      <c r="I125" s="10">
        <v>23</v>
      </c>
      <c r="J125" s="10">
        <v>16</v>
      </c>
      <c r="K125" s="10">
        <v>121</v>
      </c>
      <c r="L125" s="11" t="str">
        <f>IF(M125="-"," ",IF(M125&lt;1,"scenariul 1",IF(L451M125&lt;3,"scenariul 2","scenariul 3")))</f>
        <v>scenariul 1</v>
      </c>
      <c r="M125" s="12">
        <v>0</v>
      </c>
      <c r="N125" s="6" t="s">
        <v>35</v>
      </c>
    </row>
    <row r="126" spans="1:14">
      <c r="A126" s="16">
        <v>125</v>
      </c>
      <c r="B126" s="8" t="s">
        <v>81</v>
      </c>
      <c r="C126" s="8" t="s">
        <v>81</v>
      </c>
      <c r="D126" s="8" t="s">
        <v>6</v>
      </c>
      <c r="E126" s="9" t="s">
        <v>244</v>
      </c>
      <c r="F126" s="9" t="s">
        <v>245</v>
      </c>
      <c r="G126" s="10">
        <v>39</v>
      </c>
      <c r="H126" s="10"/>
      <c r="I126" s="10"/>
      <c r="J126" s="10"/>
      <c r="K126" s="10"/>
      <c r="L126" s="11" t="str">
        <f t="shared" si="7"/>
        <v>scenariul 1</v>
      </c>
      <c r="M126" s="12">
        <v>0</v>
      </c>
      <c r="N126" s="6" t="s">
        <v>35</v>
      </c>
    </row>
    <row r="127" spans="1:14">
      <c r="A127" s="16">
        <v>126</v>
      </c>
      <c r="B127" s="8" t="s">
        <v>81</v>
      </c>
      <c r="C127" s="8" t="s">
        <v>81</v>
      </c>
      <c r="D127" s="8" t="s">
        <v>6</v>
      </c>
      <c r="E127" s="9" t="s">
        <v>244</v>
      </c>
      <c r="F127" s="9" t="s">
        <v>246</v>
      </c>
      <c r="G127" s="10">
        <v>17</v>
      </c>
      <c r="H127" s="10"/>
      <c r="I127" s="10"/>
      <c r="J127" s="10"/>
      <c r="K127" s="10"/>
      <c r="L127" s="11" t="str">
        <f t="shared" si="7"/>
        <v>scenariul 1</v>
      </c>
      <c r="M127" s="12">
        <v>0</v>
      </c>
      <c r="N127" s="6" t="s">
        <v>35</v>
      </c>
    </row>
    <row r="128" spans="1:14">
      <c r="A128" s="16">
        <v>127</v>
      </c>
      <c r="B128" s="8" t="s">
        <v>81</v>
      </c>
      <c r="C128" s="8" t="s">
        <v>81</v>
      </c>
      <c r="D128" s="8" t="s">
        <v>6</v>
      </c>
      <c r="E128" s="9" t="s">
        <v>244</v>
      </c>
      <c r="F128" s="9" t="s">
        <v>247</v>
      </c>
      <c r="G128" s="10"/>
      <c r="H128" s="10">
        <v>28</v>
      </c>
      <c r="I128" s="10"/>
      <c r="J128" s="10"/>
      <c r="K128" s="10"/>
      <c r="L128" s="11" t="str">
        <f t="shared" si="7"/>
        <v>scenariul 1</v>
      </c>
      <c r="M128" s="12">
        <v>0</v>
      </c>
      <c r="N128" s="6" t="s">
        <v>35</v>
      </c>
    </row>
    <row r="129" spans="1:14">
      <c r="A129" s="16">
        <v>128</v>
      </c>
      <c r="B129" s="8" t="s">
        <v>83</v>
      </c>
      <c r="C129" s="8" t="s">
        <v>83</v>
      </c>
      <c r="D129" s="8" t="s">
        <v>5</v>
      </c>
      <c r="E129" s="9" t="s">
        <v>248</v>
      </c>
      <c r="F129" s="9" t="s">
        <v>248</v>
      </c>
      <c r="G129" s="10"/>
      <c r="H129" s="10">
        <v>12</v>
      </c>
      <c r="I129" s="10">
        <v>2</v>
      </c>
      <c r="J129" s="10"/>
      <c r="K129" s="10">
        <v>19</v>
      </c>
      <c r="L129" s="11" t="str">
        <f t="shared" si="7"/>
        <v>scenariul 2</v>
      </c>
      <c r="M129" s="12">
        <f>$Q$25</f>
        <v>1.63800163800164</v>
      </c>
      <c r="N129" s="6" t="s">
        <v>35</v>
      </c>
    </row>
    <row r="130" spans="1:14">
      <c r="A130" s="16">
        <v>129</v>
      </c>
      <c r="B130" s="8" t="s">
        <v>83</v>
      </c>
      <c r="C130" s="8" t="s">
        <v>83</v>
      </c>
      <c r="D130" s="8" t="s">
        <v>6</v>
      </c>
      <c r="E130" s="9" t="s">
        <v>248</v>
      </c>
      <c r="F130" s="9" t="s">
        <v>249</v>
      </c>
      <c r="G130" s="10">
        <v>14</v>
      </c>
      <c r="H130" s="10"/>
      <c r="I130" s="10"/>
      <c r="J130" s="10"/>
      <c r="K130" s="10"/>
      <c r="L130" s="11" t="str">
        <f t="shared" ref="L130:L193" si="11">IF(M130="-"," ",IF(M130&lt;1,"scenariul 1",IF(M130&lt;3,"scenariul 2","scenariul 3")))</f>
        <v>scenariul 2</v>
      </c>
      <c r="M130" s="12">
        <f>$Q$25</f>
        <v>1.63800163800164</v>
      </c>
      <c r="N130" s="6" t="s">
        <v>35</v>
      </c>
    </row>
    <row r="131" spans="1:14">
      <c r="A131" s="16">
        <v>130</v>
      </c>
      <c r="B131" s="8" t="s">
        <v>83</v>
      </c>
      <c r="C131" s="8" t="s">
        <v>83</v>
      </c>
      <c r="D131" s="8" t="s">
        <v>6</v>
      </c>
      <c r="E131" s="9" t="s">
        <v>248</v>
      </c>
      <c r="F131" s="9" t="s">
        <v>250</v>
      </c>
      <c r="G131" s="10">
        <v>6</v>
      </c>
      <c r="H131" s="10"/>
      <c r="I131" s="10"/>
      <c r="J131" s="10"/>
      <c r="K131" s="10"/>
      <c r="L131" s="11" t="str">
        <f t="shared" si="11"/>
        <v>scenariul 2</v>
      </c>
      <c r="M131" s="12">
        <f>$Q$25</f>
        <v>1.63800163800164</v>
      </c>
      <c r="N131" s="6" t="s">
        <v>35</v>
      </c>
    </row>
    <row r="132" spans="1:14">
      <c r="A132" s="16">
        <v>131</v>
      </c>
      <c r="B132" s="8" t="s">
        <v>83</v>
      </c>
      <c r="C132" s="8" t="s">
        <v>83</v>
      </c>
      <c r="D132" s="8" t="s">
        <v>6</v>
      </c>
      <c r="E132" s="9" t="s">
        <v>248</v>
      </c>
      <c r="F132" s="9" t="s">
        <v>251</v>
      </c>
      <c r="G132" s="10"/>
      <c r="H132" s="10">
        <v>9</v>
      </c>
      <c r="I132" s="10"/>
      <c r="J132" s="10"/>
      <c r="K132" s="10"/>
      <c r="L132" s="11" t="str">
        <f t="shared" si="11"/>
        <v>scenariul 2</v>
      </c>
      <c r="M132" s="12">
        <f>$Q$25</f>
        <v>1.63800163800164</v>
      </c>
      <c r="N132" s="6" t="s">
        <v>35</v>
      </c>
    </row>
    <row r="133" spans="1:14">
      <c r="A133" s="16">
        <v>132</v>
      </c>
      <c r="B133" s="8" t="s">
        <v>252</v>
      </c>
      <c r="C133" s="8" t="s">
        <v>252</v>
      </c>
      <c r="D133" s="8" t="s">
        <v>5</v>
      </c>
      <c r="E133" s="9" t="s">
        <v>253</v>
      </c>
      <c r="F133" s="9" t="s">
        <v>253</v>
      </c>
      <c r="G133" s="10">
        <v>116</v>
      </c>
      <c r="H133" s="10"/>
      <c r="I133" s="10"/>
      <c r="J133" s="10"/>
      <c r="K133" s="10"/>
      <c r="L133" s="11" t="str">
        <f t="shared" si="11"/>
        <v>scenariul 2</v>
      </c>
      <c r="M133" s="12">
        <f>$Q$3</f>
        <v>1.5748031496063</v>
      </c>
      <c r="N133" s="6" t="s">
        <v>35</v>
      </c>
    </row>
    <row r="134" spans="1:14">
      <c r="A134" s="16">
        <v>133</v>
      </c>
      <c r="B134" s="8" t="s">
        <v>252</v>
      </c>
      <c r="C134" s="8" t="s">
        <v>252</v>
      </c>
      <c r="D134" s="8" t="s">
        <v>6</v>
      </c>
      <c r="E134" s="9" t="s">
        <v>253</v>
      </c>
      <c r="F134" s="9" t="s">
        <v>254</v>
      </c>
      <c r="G134" s="10">
        <v>46</v>
      </c>
      <c r="H134" s="10"/>
      <c r="I134" s="10"/>
      <c r="J134" s="10"/>
      <c r="K134" s="10"/>
      <c r="L134" s="11" t="str">
        <f t="shared" si="11"/>
        <v>scenariul 2</v>
      </c>
      <c r="M134" s="12">
        <f t="shared" ref="M134:M139" si="12">$Q$3</f>
        <v>1.5748031496063</v>
      </c>
      <c r="N134" s="6" t="s">
        <v>35</v>
      </c>
    </row>
    <row r="135" spans="1:14">
      <c r="A135" s="16">
        <v>134</v>
      </c>
      <c r="B135" s="8" t="s">
        <v>252</v>
      </c>
      <c r="C135" s="8" t="s">
        <v>252</v>
      </c>
      <c r="D135" s="8" t="s">
        <v>5</v>
      </c>
      <c r="E135" s="9" t="s">
        <v>255</v>
      </c>
      <c r="F135" s="9" t="s">
        <v>255</v>
      </c>
      <c r="G135" s="10"/>
      <c r="H135" s="10"/>
      <c r="I135" s="10"/>
      <c r="J135" s="10">
        <v>164</v>
      </c>
      <c r="K135" s="10">
        <v>495</v>
      </c>
      <c r="L135" s="11" t="str">
        <f t="shared" si="11"/>
        <v>scenariul 2</v>
      </c>
      <c r="M135" s="12">
        <f t="shared" si="12"/>
        <v>1.5748031496063</v>
      </c>
      <c r="N135" s="6" t="s">
        <v>35</v>
      </c>
    </row>
    <row r="136" spans="1:14">
      <c r="A136" s="16">
        <v>135</v>
      </c>
      <c r="B136" s="8" t="s">
        <v>252</v>
      </c>
      <c r="C136" s="8" t="s">
        <v>252</v>
      </c>
      <c r="D136" s="8" t="s">
        <v>5</v>
      </c>
      <c r="E136" s="9" t="s">
        <v>256</v>
      </c>
      <c r="F136" s="9" t="s">
        <v>256</v>
      </c>
      <c r="G136" s="10"/>
      <c r="H136" s="10">
        <v>185</v>
      </c>
      <c r="I136" s="10">
        <v>31</v>
      </c>
      <c r="J136" s="10">
        <v>99</v>
      </c>
      <c r="K136" s="10">
        <v>448</v>
      </c>
      <c r="L136" s="11" t="str">
        <f t="shared" si="11"/>
        <v>scenariul 2</v>
      </c>
      <c r="M136" s="12">
        <f t="shared" si="12"/>
        <v>1.5748031496063</v>
      </c>
      <c r="N136" s="6" t="s">
        <v>35</v>
      </c>
    </row>
    <row r="137" spans="1:14">
      <c r="A137" s="16">
        <v>136</v>
      </c>
      <c r="B137" s="8" t="s">
        <v>252</v>
      </c>
      <c r="C137" s="8" t="s">
        <v>252</v>
      </c>
      <c r="D137" s="8" t="s">
        <v>6</v>
      </c>
      <c r="E137" s="9" t="s">
        <v>256</v>
      </c>
      <c r="F137" s="9" t="s">
        <v>257</v>
      </c>
      <c r="G137" s="10"/>
      <c r="H137" s="10">
        <v>81</v>
      </c>
      <c r="I137" s="10">
        <v>14</v>
      </c>
      <c r="J137" s="16"/>
      <c r="K137" s="10">
        <v>49</v>
      </c>
      <c r="L137" s="11" t="str">
        <f t="shared" si="11"/>
        <v>scenariul 2</v>
      </c>
      <c r="M137" s="12">
        <f t="shared" si="12"/>
        <v>1.5748031496063</v>
      </c>
      <c r="N137" s="6" t="s">
        <v>35</v>
      </c>
    </row>
    <row r="138" spans="1:14">
      <c r="A138" s="16">
        <v>137</v>
      </c>
      <c r="B138" s="8" t="s">
        <v>252</v>
      </c>
      <c r="C138" s="8" t="s">
        <v>252</v>
      </c>
      <c r="D138" s="8" t="s">
        <v>5</v>
      </c>
      <c r="E138" s="9" t="s">
        <v>258</v>
      </c>
      <c r="F138" s="9" t="s">
        <v>258</v>
      </c>
      <c r="G138" s="10"/>
      <c r="H138" s="10">
        <v>75</v>
      </c>
      <c r="I138" s="10">
        <v>13</v>
      </c>
      <c r="J138" s="16"/>
      <c r="K138" s="10">
        <v>42</v>
      </c>
      <c r="L138" s="11" t="str">
        <f t="shared" si="11"/>
        <v>scenariul 2</v>
      </c>
      <c r="M138" s="12">
        <f t="shared" si="12"/>
        <v>1.5748031496063</v>
      </c>
      <c r="N138" s="6" t="s">
        <v>35</v>
      </c>
    </row>
    <row r="139" spans="1:14">
      <c r="A139" s="16">
        <v>138</v>
      </c>
      <c r="B139" s="8" t="s">
        <v>252</v>
      </c>
      <c r="C139" s="8" t="s">
        <v>252</v>
      </c>
      <c r="D139" s="8" t="s">
        <v>6</v>
      </c>
      <c r="E139" s="9" t="s">
        <v>258</v>
      </c>
      <c r="F139" s="9" t="s">
        <v>259</v>
      </c>
      <c r="G139" s="10">
        <v>74</v>
      </c>
      <c r="H139" s="10"/>
      <c r="I139" s="10"/>
      <c r="J139" s="16"/>
      <c r="K139" s="10"/>
      <c r="L139" s="11" t="str">
        <f t="shared" si="11"/>
        <v>scenariul 2</v>
      </c>
      <c r="M139" s="12">
        <f t="shared" si="12"/>
        <v>1.5748031496063</v>
      </c>
      <c r="N139" s="6" t="s">
        <v>35</v>
      </c>
    </row>
    <row r="140" spans="1:14">
      <c r="A140" s="16">
        <v>139</v>
      </c>
      <c r="B140" s="8" t="s">
        <v>85</v>
      </c>
      <c r="C140" s="8" t="s">
        <v>85</v>
      </c>
      <c r="D140" s="8" t="s">
        <v>5</v>
      </c>
      <c r="E140" s="9" t="s">
        <v>260</v>
      </c>
      <c r="F140" s="9" t="s">
        <v>260</v>
      </c>
      <c r="G140" s="10"/>
      <c r="H140" s="10">
        <v>37</v>
      </c>
      <c r="I140" s="10">
        <v>15</v>
      </c>
      <c r="J140" s="16"/>
      <c r="K140" s="10">
        <v>63</v>
      </c>
      <c r="L140" s="11" t="str">
        <f t="shared" si="11"/>
        <v>scenariul 1</v>
      </c>
      <c r="M140" s="12">
        <f>$Q$26</f>
        <v>0.44722719141323802</v>
      </c>
      <c r="N140" s="6" t="s">
        <v>35</v>
      </c>
    </row>
    <row r="141" spans="1:14">
      <c r="A141" s="16">
        <v>140</v>
      </c>
      <c r="B141" s="8" t="s">
        <v>85</v>
      </c>
      <c r="C141" s="8" t="s">
        <v>85</v>
      </c>
      <c r="D141" s="8" t="s">
        <v>6</v>
      </c>
      <c r="E141" s="9" t="s">
        <v>260</v>
      </c>
      <c r="F141" s="9" t="s">
        <v>261</v>
      </c>
      <c r="G141" s="10">
        <v>12</v>
      </c>
      <c r="H141" s="10"/>
      <c r="I141" s="10"/>
      <c r="J141" s="16"/>
      <c r="K141" s="10"/>
      <c r="L141" s="11" t="str">
        <f t="shared" si="11"/>
        <v>scenariul 1</v>
      </c>
      <c r="M141" s="12">
        <f t="shared" ref="M141:M147" si="13">$Q$26</f>
        <v>0.44722719141323802</v>
      </c>
      <c r="N141" s="6" t="s">
        <v>35</v>
      </c>
    </row>
    <row r="142" spans="1:14">
      <c r="A142" s="16">
        <v>141</v>
      </c>
      <c r="B142" s="8" t="s">
        <v>85</v>
      </c>
      <c r="C142" s="8" t="s">
        <v>85</v>
      </c>
      <c r="D142" s="8" t="s">
        <v>6</v>
      </c>
      <c r="E142" s="9" t="s">
        <v>260</v>
      </c>
      <c r="F142" s="9" t="s">
        <v>262</v>
      </c>
      <c r="G142" s="10"/>
      <c r="H142" s="10">
        <v>13</v>
      </c>
      <c r="I142" s="10"/>
      <c r="J142" s="16"/>
      <c r="K142" s="10"/>
      <c r="L142" s="11" t="str">
        <f t="shared" si="11"/>
        <v>scenariul 1</v>
      </c>
      <c r="M142" s="12">
        <f t="shared" si="13"/>
        <v>0.44722719141323802</v>
      </c>
      <c r="N142" s="6" t="s">
        <v>35</v>
      </c>
    </row>
    <row r="143" spans="1:14">
      <c r="A143" s="16">
        <v>142</v>
      </c>
      <c r="B143" s="8" t="s">
        <v>85</v>
      </c>
      <c r="C143" s="8" t="s">
        <v>85</v>
      </c>
      <c r="D143" s="8" t="s">
        <v>6</v>
      </c>
      <c r="E143" s="9" t="s">
        <v>260</v>
      </c>
      <c r="F143" s="9" t="s">
        <v>263</v>
      </c>
      <c r="G143" s="10">
        <v>20</v>
      </c>
      <c r="H143" s="10"/>
      <c r="I143" s="10"/>
      <c r="J143" s="16"/>
      <c r="K143" s="10"/>
      <c r="L143" s="11" t="str">
        <f t="shared" si="11"/>
        <v>scenariul 1</v>
      </c>
      <c r="M143" s="12">
        <f t="shared" si="13"/>
        <v>0.44722719141323802</v>
      </c>
      <c r="N143" s="6" t="s">
        <v>35</v>
      </c>
    </row>
    <row r="144" spans="1:14">
      <c r="A144" s="16">
        <v>143</v>
      </c>
      <c r="B144" s="8" t="s">
        <v>85</v>
      </c>
      <c r="C144" s="8" t="s">
        <v>85</v>
      </c>
      <c r="D144" s="8" t="s">
        <v>6</v>
      </c>
      <c r="E144" s="9" t="s">
        <v>260</v>
      </c>
      <c r="F144" s="9" t="s">
        <v>264</v>
      </c>
      <c r="G144" s="10">
        <v>20</v>
      </c>
      <c r="H144" s="10"/>
      <c r="I144" s="10"/>
      <c r="J144" s="16"/>
      <c r="K144" s="10"/>
      <c r="L144" s="11" t="str">
        <f t="shared" si="11"/>
        <v>scenariul 1</v>
      </c>
      <c r="M144" s="12">
        <f t="shared" si="13"/>
        <v>0.44722719141323802</v>
      </c>
      <c r="N144" s="6" t="s">
        <v>35</v>
      </c>
    </row>
    <row r="145" spans="1:14">
      <c r="A145" s="16">
        <v>144</v>
      </c>
      <c r="B145" s="8" t="s">
        <v>85</v>
      </c>
      <c r="C145" s="8" t="s">
        <v>85</v>
      </c>
      <c r="D145" s="8" t="s">
        <v>6</v>
      </c>
      <c r="E145" s="9" t="s">
        <v>260</v>
      </c>
      <c r="F145" s="9" t="s">
        <v>265</v>
      </c>
      <c r="G145" s="10"/>
      <c r="H145" s="10">
        <v>36</v>
      </c>
      <c r="I145" s="10"/>
      <c r="J145" s="16"/>
      <c r="K145" s="10"/>
      <c r="L145" s="11" t="str">
        <f t="shared" si="11"/>
        <v>scenariul 1</v>
      </c>
      <c r="M145" s="12">
        <f t="shared" si="13"/>
        <v>0.44722719141323802</v>
      </c>
      <c r="N145" s="6" t="s">
        <v>35</v>
      </c>
    </row>
    <row r="146" spans="1:14">
      <c r="A146" s="16">
        <v>145</v>
      </c>
      <c r="B146" s="8" t="s">
        <v>85</v>
      </c>
      <c r="C146" s="8" t="s">
        <v>85</v>
      </c>
      <c r="D146" s="8" t="s">
        <v>6</v>
      </c>
      <c r="E146" s="9" t="s">
        <v>260</v>
      </c>
      <c r="F146" s="9" t="s">
        <v>266</v>
      </c>
      <c r="G146" s="10">
        <v>16</v>
      </c>
      <c r="H146" s="10"/>
      <c r="I146" s="10"/>
      <c r="J146" s="16"/>
      <c r="K146" s="10"/>
      <c r="L146" s="11" t="str">
        <f t="shared" si="11"/>
        <v>scenariul 1</v>
      </c>
      <c r="M146" s="12">
        <f t="shared" si="13"/>
        <v>0.44722719141323802</v>
      </c>
      <c r="N146" s="6" t="s">
        <v>35</v>
      </c>
    </row>
    <row r="147" spans="1:14">
      <c r="A147" s="16">
        <v>146</v>
      </c>
      <c r="B147" s="8" t="s">
        <v>85</v>
      </c>
      <c r="C147" s="8" t="s">
        <v>85</v>
      </c>
      <c r="D147" s="8" t="s">
        <v>6</v>
      </c>
      <c r="E147" s="9" t="s">
        <v>260</v>
      </c>
      <c r="F147" s="9" t="s">
        <v>267</v>
      </c>
      <c r="G147" s="10"/>
      <c r="H147" s="10">
        <v>20</v>
      </c>
      <c r="I147" s="10"/>
      <c r="J147" s="16"/>
      <c r="K147" s="10"/>
      <c r="L147" s="11" t="str">
        <f t="shared" si="11"/>
        <v>scenariul 1</v>
      </c>
      <c r="M147" s="12">
        <f t="shared" si="13"/>
        <v>0.44722719141323802</v>
      </c>
      <c r="N147" s="6" t="s">
        <v>35</v>
      </c>
    </row>
    <row r="148" spans="1:14">
      <c r="A148" s="16">
        <v>147</v>
      </c>
      <c r="B148" s="8" t="s">
        <v>268</v>
      </c>
      <c r="C148" s="8" t="s">
        <v>268</v>
      </c>
      <c r="D148" s="8" t="s">
        <v>5</v>
      </c>
      <c r="E148" s="9" t="s">
        <v>269</v>
      </c>
      <c r="F148" s="9" t="s">
        <v>269</v>
      </c>
      <c r="G148" s="10"/>
      <c r="H148" s="10">
        <v>74</v>
      </c>
      <c r="I148" s="10">
        <v>16</v>
      </c>
      <c r="J148" s="16"/>
      <c r="K148" s="10">
        <v>53</v>
      </c>
      <c r="L148" s="11" t="str">
        <f t="shared" si="11"/>
        <v>scenariul 1</v>
      </c>
      <c r="M148" s="12">
        <f>$Q$27</f>
        <v>0</v>
      </c>
      <c r="N148" s="6" t="s">
        <v>35</v>
      </c>
    </row>
    <row r="149" spans="1:14">
      <c r="A149" s="16">
        <v>148</v>
      </c>
      <c r="B149" s="8" t="s">
        <v>268</v>
      </c>
      <c r="C149" s="8" t="s">
        <v>268</v>
      </c>
      <c r="D149" s="8" t="s">
        <v>6</v>
      </c>
      <c r="E149" s="9" t="s">
        <v>269</v>
      </c>
      <c r="F149" s="9" t="s">
        <v>270</v>
      </c>
      <c r="G149" s="10">
        <v>31</v>
      </c>
      <c r="H149" s="10"/>
      <c r="I149" s="10"/>
      <c r="J149" s="16"/>
      <c r="K149" s="10"/>
      <c r="L149" s="11" t="str">
        <f t="shared" si="11"/>
        <v>scenariul 1</v>
      </c>
      <c r="M149" s="12">
        <f>$Q$27</f>
        <v>0</v>
      </c>
      <c r="N149" s="6" t="s">
        <v>35</v>
      </c>
    </row>
    <row r="150" spans="1:14">
      <c r="A150" s="16">
        <v>149</v>
      </c>
      <c r="B150" s="8" t="s">
        <v>89</v>
      </c>
      <c r="C150" s="8" t="s">
        <v>89</v>
      </c>
      <c r="D150" s="8" t="s">
        <v>5</v>
      </c>
      <c r="E150" s="9" t="s">
        <v>271</v>
      </c>
      <c r="F150" s="9" t="s">
        <v>271</v>
      </c>
      <c r="G150" s="10"/>
      <c r="H150" s="10">
        <v>90</v>
      </c>
      <c r="I150" s="10">
        <v>14</v>
      </c>
      <c r="J150" s="16"/>
      <c r="K150" s="10">
        <v>56</v>
      </c>
      <c r="L150" s="11" t="str">
        <f t="shared" si="11"/>
        <v>scenariul 1</v>
      </c>
      <c r="M150" s="12">
        <f>$Q$28</f>
        <v>0</v>
      </c>
      <c r="N150" s="6" t="s">
        <v>35</v>
      </c>
    </row>
    <row r="151" spans="1:14">
      <c r="A151" s="16">
        <v>150</v>
      </c>
      <c r="B151" s="8" t="s">
        <v>89</v>
      </c>
      <c r="C151" s="8" t="s">
        <v>89</v>
      </c>
      <c r="D151" s="8" t="s">
        <v>6</v>
      </c>
      <c r="E151" s="9" t="s">
        <v>271</v>
      </c>
      <c r="F151" s="9" t="s">
        <v>272</v>
      </c>
      <c r="G151" s="10">
        <v>19</v>
      </c>
      <c r="H151" s="10"/>
      <c r="I151" s="10"/>
      <c r="J151" s="16"/>
      <c r="K151" s="10"/>
      <c r="L151" s="11" t="str">
        <f t="shared" si="11"/>
        <v>scenariul 1</v>
      </c>
      <c r="M151" s="12">
        <f t="shared" ref="M151:M156" si="14">$Q$28</f>
        <v>0</v>
      </c>
      <c r="N151" s="6" t="s">
        <v>35</v>
      </c>
    </row>
    <row r="152" spans="1:14">
      <c r="A152" s="16">
        <v>151</v>
      </c>
      <c r="B152" s="8" t="s">
        <v>89</v>
      </c>
      <c r="C152" s="8" t="s">
        <v>89</v>
      </c>
      <c r="D152" s="8" t="s">
        <v>6</v>
      </c>
      <c r="E152" s="9" t="s">
        <v>271</v>
      </c>
      <c r="F152" s="9" t="s">
        <v>273</v>
      </c>
      <c r="G152" s="10"/>
      <c r="H152" s="10">
        <v>14</v>
      </c>
      <c r="I152" s="10"/>
      <c r="J152" s="16"/>
      <c r="K152" s="10"/>
      <c r="L152" s="11" t="str">
        <f t="shared" si="11"/>
        <v>scenariul 1</v>
      </c>
      <c r="M152" s="12">
        <f t="shared" si="14"/>
        <v>0</v>
      </c>
      <c r="N152" s="6" t="s">
        <v>35</v>
      </c>
    </row>
    <row r="153" spans="1:14">
      <c r="A153" s="16">
        <v>152</v>
      </c>
      <c r="B153" s="8" t="s">
        <v>89</v>
      </c>
      <c r="C153" s="8" t="s">
        <v>89</v>
      </c>
      <c r="D153" s="8" t="s">
        <v>6</v>
      </c>
      <c r="E153" s="9" t="s">
        <v>271</v>
      </c>
      <c r="F153" s="9" t="s">
        <v>274</v>
      </c>
      <c r="G153" s="10">
        <v>17</v>
      </c>
      <c r="H153" s="10"/>
      <c r="I153" s="10"/>
      <c r="J153" s="16"/>
      <c r="K153" s="10"/>
      <c r="L153" s="11" t="str">
        <f t="shared" si="11"/>
        <v>scenariul 1</v>
      </c>
      <c r="M153" s="12">
        <f t="shared" si="14"/>
        <v>0</v>
      </c>
      <c r="N153" s="6" t="s">
        <v>35</v>
      </c>
    </row>
    <row r="154" spans="1:14">
      <c r="A154" s="16">
        <v>153</v>
      </c>
      <c r="B154" s="8" t="s">
        <v>89</v>
      </c>
      <c r="C154" s="8" t="s">
        <v>89</v>
      </c>
      <c r="D154" s="8" t="s">
        <v>6</v>
      </c>
      <c r="E154" s="9" t="s">
        <v>271</v>
      </c>
      <c r="F154" s="9" t="s">
        <v>275</v>
      </c>
      <c r="G154" s="10">
        <v>10</v>
      </c>
      <c r="H154" s="10"/>
      <c r="I154" s="10"/>
      <c r="J154" s="16"/>
      <c r="K154" s="10"/>
      <c r="L154" s="11" t="str">
        <f t="shared" si="11"/>
        <v>scenariul 1</v>
      </c>
      <c r="M154" s="12">
        <f t="shared" si="14"/>
        <v>0</v>
      </c>
      <c r="N154" s="6" t="s">
        <v>35</v>
      </c>
    </row>
    <row r="155" spans="1:14">
      <c r="A155" s="16">
        <v>154</v>
      </c>
      <c r="B155" s="8" t="s">
        <v>89</v>
      </c>
      <c r="C155" s="8" t="s">
        <v>89</v>
      </c>
      <c r="D155" s="8" t="s">
        <v>6</v>
      </c>
      <c r="E155" s="9" t="s">
        <v>271</v>
      </c>
      <c r="F155" s="9" t="s">
        <v>276</v>
      </c>
      <c r="G155" s="10">
        <v>13</v>
      </c>
      <c r="H155" s="10"/>
      <c r="I155" s="10"/>
      <c r="J155" s="16"/>
      <c r="K155" s="10"/>
      <c r="L155" s="11" t="str">
        <f t="shared" si="11"/>
        <v>scenariul 1</v>
      </c>
      <c r="M155" s="12">
        <f t="shared" si="14"/>
        <v>0</v>
      </c>
      <c r="N155" s="6" t="s">
        <v>35</v>
      </c>
    </row>
    <row r="156" spans="1:14">
      <c r="A156" s="16">
        <v>155</v>
      </c>
      <c r="B156" s="8" t="s">
        <v>89</v>
      </c>
      <c r="C156" s="8" t="s">
        <v>89</v>
      </c>
      <c r="D156" s="8" t="s">
        <v>6</v>
      </c>
      <c r="E156" s="9" t="s">
        <v>271</v>
      </c>
      <c r="F156" s="9" t="s">
        <v>277</v>
      </c>
      <c r="G156" s="10">
        <v>10</v>
      </c>
      <c r="H156" s="10"/>
      <c r="I156" s="10"/>
      <c r="J156" s="16"/>
      <c r="K156" s="10"/>
      <c r="L156" s="11" t="str">
        <f t="shared" si="11"/>
        <v>scenariul 1</v>
      </c>
      <c r="M156" s="12">
        <f t="shared" si="14"/>
        <v>0</v>
      </c>
      <c r="N156" s="6" t="s">
        <v>35</v>
      </c>
    </row>
    <row r="157" spans="1:14">
      <c r="A157" s="16">
        <v>156</v>
      </c>
      <c r="B157" s="8" t="s">
        <v>278</v>
      </c>
      <c r="C157" s="8" t="s">
        <v>278</v>
      </c>
      <c r="D157" s="8" t="s">
        <v>5</v>
      </c>
      <c r="E157" s="9" t="s">
        <v>279</v>
      </c>
      <c r="F157" s="9" t="s">
        <v>279</v>
      </c>
      <c r="G157" s="10">
        <v>155</v>
      </c>
      <c r="H157" s="10"/>
      <c r="I157" s="10"/>
      <c r="J157" s="16"/>
      <c r="K157" s="10"/>
      <c r="L157" s="11" t="str">
        <f t="shared" si="11"/>
        <v>scenariul 1</v>
      </c>
      <c r="M157" s="12">
        <f>$Q$4</f>
        <v>0.56009857734961399</v>
      </c>
      <c r="N157" s="6" t="s">
        <v>35</v>
      </c>
    </row>
    <row r="158" spans="1:14">
      <c r="A158" s="16">
        <v>157</v>
      </c>
      <c r="B158" s="8" t="s">
        <v>278</v>
      </c>
      <c r="C158" s="8" t="s">
        <v>278</v>
      </c>
      <c r="D158" s="8" t="s">
        <v>5</v>
      </c>
      <c r="E158" s="9" t="s">
        <v>280</v>
      </c>
      <c r="F158" s="9" t="s">
        <v>280</v>
      </c>
      <c r="G158" s="10"/>
      <c r="H158" s="10">
        <v>195</v>
      </c>
      <c r="I158" s="10">
        <v>35</v>
      </c>
      <c r="J158" s="10">
        <v>46</v>
      </c>
      <c r="K158" s="10">
        <v>274</v>
      </c>
      <c r="L158" s="11" t="str">
        <f t="shared" si="11"/>
        <v>scenariul 1</v>
      </c>
      <c r="M158" s="12">
        <f>$Q$4</f>
        <v>0.56009857734961399</v>
      </c>
      <c r="N158" s="6" t="s">
        <v>35</v>
      </c>
    </row>
    <row r="159" spans="1:14">
      <c r="A159" s="16">
        <v>158</v>
      </c>
      <c r="B159" s="8" t="s">
        <v>278</v>
      </c>
      <c r="C159" s="8" t="s">
        <v>278</v>
      </c>
      <c r="D159" s="8" t="s">
        <v>6</v>
      </c>
      <c r="E159" s="9" t="s">
        <v>280</v>
      </c>
      <c r="F159" s="9" t="s">
        <v>281</v>
      </c>
      <c r="G159" s="10">
        <v>32</v>
      </c>
      <c r="H159" s="10"/>
      <c r="I159" s="10"/>
      <c r="J159" s="10"/>
      <c r="K159" s="10"/>
      <c r="L159" s="11" t="str">
        <f t="shared" si="11"/>
        <v>scenariul 1</v>
      </c>
      <c r="M159" s="12">
        <f>$Q$4</f>
        <v>0.56009857734961399</v>
      </c>
      <c r="N159" s="6" t="s">
        <v>35</v>
      </c>
    </row>
    <row r="160" spans="1:14">
      <c r="A160" s="16">
        <v>159</v>
      </c>
      <c r="B160" s="8" t="s">
        <v>278</v>
      </c>
      <c r="C160" s="8" t="s">
        <v>278</v>
      </c>
      <c r="D160" s="8" t="s">
        <v>6</v>
      </c>
      <c r="E160" s="9" t="s">
        <v>280</v>
      </c>
      <c r="F160" s="9" t="s">
        <v>282</v>
      </c>
      <c r="G160" s="10"/>
      <c r="H160" s="10">
        <v>109</v>
      </c>
      <c r="I160" s="10">
        <v>12</v>
      </c>
      <c r="J160" s="10"/>
      <c r="K160" s="10">
        <v>61</v>
      </c>
      <c r="L160" s="11" t="str">
        <f t="shared" si="11"/>
        <v>scenariul 1</v>
      </c>
      <c r="M160" s="12">
        <f>$Q$4</f>
        <v>0.56009857734961399</v>
      </c>
      <c r="N160" s="6" t="s">
        <v>35</v>
      </c>
    </row>
    <row r="161" spans="1:14">
      <c r="A161" s="16">
        <v>160</v>
      </c>
      <c r="B161" s="8" t="s">
        <v>91</v>
      </c>
      <c r="C161" s="8" t="s">
        <v>91</v>
      </c>
      <c r="D161" s="8" t="s">
        <v>5</v>
      </c>
      <c r="E161" s="9" t="s">
        <v>283</v>
      </c>
      <c r="F161" s="9" t="s">
        <v>283</v>
      </c>
      <c r="G161" s="10"/>
      <c r="H161" s="10">
        <v>20</v>
      </c>
      <c r="I161" s="10">
        <v>3</v>
      </c>
      <c r="J161" s="10"/>
      <c r="K161" s="10">
        <v>17</v>
      </c>
      <c r="L161" s="11" t="str">
        <f t="shared" si="11"/>
        <v>scenariul 1</v>
      </c>
      <c r="M161" s="12">
        <f>$Q$29</f>
        <v>0.86132644272179204</v>
      </c>
      <c r="N161" s="6" t="s">
        <v>35</v>
      </c>
    </row>
    <row r="162" spans="1:14">
      <c r="A162" s="16">
        <v>161</v>
      </c>
      <c r="B162" s="8" t="s">
        <v>91</v>
      </c>
      <c r="C162" s="8" t="s">
        <v>91</v>
      </c>
      <c r="D162" s="8" t="s">
        <v>6</v>
      </c>
      <c r="E162" s="9" t="s">
        <v>283</v>
      </c>
      <c r="F162" s="9" t="s">
        <v>284</v>
      </c>
      <c r="G162" s="10">
        <v>10</v>
      </c>
      <c r="H162" s="10"/>
      <c r="I162" s="10"/>
      <c r="J162" s="10"/>
      <c r="K162" s="10"/>
      <c r="L162" s="11" t="str">
        <f t="shared" si="11"/>
        <v>scenariul 1</v>
      </c>
      <c r="M162" s="12">
        <f>$Q$29</f>
        <v>0.86132644272179204</v>
      </c>
      <c r="N162" s="6" t="s">
        <v>35</v>
      </c>
    </row>
    <row r="163" spans="1:14">
      <c r="A163" s="16">
        <v>162</v>
      </c>
      <c r="B163" s="8" t="s">
        <v>93</v>
      </c>
      <c r="C163" s="8" t="s">
        <v>93</v>
      </c>
      <c r="D163" s="8" t="s">
        <v>5</v>
      </c>
      <c r="E163" s="9" t="s">
        <v>285</v>
      </c>
      <c r="F163" s="9" t="s">
        <v>285</v>
      </c>
      <c r="G163" s="10"/>
      <c r="H163" s="10">
        <v>35</v>
      </c>
      <c r="I163" s="10">
        <v>7</v>
      </c>
      <c r="J163" s="10"/>
      <c r="K163" s="10">
        <v>18</v>
      </c>
      <c r="L163" s="11" t="str">
        <f t="shared" si="11"/>
        <v>scenariul 1</v>
      </c>
      <c r="M163" s="12">
        <f>$Q$30</f>
        <v>0.65919578114700095</v>
      </c>
      <c r="N163" s="6" t="s">
        <v>35</v>
      </c>
    </row>
    <row r="164" spans="1:14">
      <c r="A164" s="16">
        <v>163</v>
      </c>
      <c r="B164" s="8" t="s">
        <v>93</v>
      </c>
      <c r="C164" s="8" t="s">
        <v>93</v>
      </c>
      <c r="D164" s="8" t="s">
        <v>6</v>
      </c>
      <c r="E164" s="9" t="s">
        <v>285</v>
      </c>
      <c r="F164" s="9" t="s">
        <v>286</v>
      </c>
      <c r="G164" s="10">
        <v>9</v>
      </c>
      <c r="H164" s="10"/>
      <c r="I164" s="10"/>
      <c r="J164" s="10"/>
      <c r="K164" s="10"/>
      <c r="L164" s="11" t="str">
        <f t="shared" si="11"/>
        <v>scenariul 1</v>
      </c>
      <c r="M164" s="12">
        <f>$Q$30</f>
        <v>0.65919578114700095</v>
      </c>
      <c r="N164" s="6" t="s">
        <v>35</v>
      </c>
    </row>
    <row r="165" spans="1:14">
      <c r="A165" s="16">
        <v>164</v>
      </c>
      <c r="B165" s="8" t="s">
        <v>93</v>
      </c>
      <c r="C165" s="8" t="s">
        <v>93</v>
      </c>
      <c r="D165" s="8" t="s">
        <v>6</v>
      </c>
      <c r="E165" s="9" t="s">
        <v>285</v>
      </c>
      <c r="F165" s="9" t="s">
        <v>287</v>
      </c>
      <c r="G165" s="10">
        <v>13</v>
      </c>
      <c r="H165" s="10"/>
      <c r="I165" s="10"/>
      <c r="J165" s="10"/>
      <c r="K165" s="10"/>
      <c r="L165" s="11" t="str">
        <f t="shared" si="11"/>
        <v>scenariul 1</v>
      </c>
      <c r="M165" s="12">
        <f>$Q$30</f>
        <v>0.65919578114700095</v>
      </c>
      <c r="N165" s="6" t="s">
        <v>35</v>
      </c>
    </row>
    <row r="166" spans="1:14">
      <c r="A166" s="16">
        <v>165</v>
      </c>
      <c r="B166" s="8" t="s">
        <v>93</v>
      </c>
      <c r="C166" s="8" t="s">
        <v>93</v>
      </c>
      <c r="D166" s="8" t="s">
        <v>6</v>
      </c>
      <c r="E166" s="9" t="s">
        <v>285</v>
      </c>
      <c r="F166" s="9" t="s">
        <v>288</v>
      </c>
      <c r="G166" s="10">
        <v>12</v>
      </c>
      <c r="H166" s="10"/>
      <c r="I166" s="10"/>
      <c r="J166" s="10"/>
      <c r="K166" s="10"/>
      <c r="L166" s="11" t="str">
        <f t="shared" si="11"/>
        <v>scenariul 1</v>
      </c>
      <c r="M166" s="12">
        <f>$Q$30</f>
        <v>0.65919578114700095</v>
      </c>
      <c r="N166" s="6" t="s">
        <v>35</v>
      </c>
    </row>
    <row r="167" spans="1:14">
      <c r="A167" s="16">
        <v>166</v>
      </c>
      <c r="B167" s="8" t="s">
        <v>289</v>
      </c>
      <c r="C167" s="8" t="s">
        <v>289</v>
      </c>
      <c r="D167" s="8" t="s">
        <v>5</v>
      </c>
      <c r="E167" s="9" t="s">
        <v>290</v>
      </c>
      <c r="F167" s="9" t="s">
        <v>290</v>
      </c>
      <c r="G167" s="10"/>
      <c r="H167" s="10">
        <v>51</v>
      </c>
      <c r="I167" s="10">
        <v>10</v>
      </c>
      <c r="J167" s="10"/>
      <c r="K167" s="10">
        <v>34</v>
      </c>
      <c r="L167" s="11" t="str">
        <f t="shared" si="11"/>
        <v>scenariul 1</v>
      </c>
      <c r="M167" s="12">
        <f>$Q$31</f>
        <v>0.62814070351758799</v>
      </c>
      <c r="N167" s="6" t="s">
        <v>35</v>
      </c>
    </row>
    <row r="168" spans="1:14">
      <c r="A168" s="16">
        <v>167</v>
      </c>
      <c r="B168" s="8" t="s">
        <v>289</v>
      </c>
      <c r="C168" s="8" t="s">
        <v>289</v>
      </c>
      <c r="D168" s="8" t="s">
        <v>6</v>
      </c>
      <c r="E168" s="9" t="s">
        <v>290</v>
      </c>
      <c r="F168" s="9" t="s">
        <v>291</v>
      </c>
      <c r="G168" s="10">
        <v>33</v>
      </c>
      <c r="H168" s="10"/>
      <c r="I168" s="10"/>
      <c r="J168" s="10"/>
      <c r="K168" s="10"/>
      <c r="L168" s="11" t="str">
        <f t="shared" si="11"/>
        <v>scenariul 1</v>
      </c>
      <c r="M168" s="12">
        <f>$Q$31</f>
        <v>0.62814070351758799</v>
      </c>
      <c r="N168" s="6" t="s">
        <v>35</v>
      </c>
    </row>
    <row r="169" spans="1:14">
      <c r="A169" s="16">
        <v>168</v>
      </c>
      <c r="B169" s="8" t="s">
        <v>292</v>
      </c>
      <c r="C169" s="8" t="s">
        <v>292</v>
      </c>
      <c r="D169" s="8" t="s">
        <v>5</v>
      </c>
      <c r="E169" s="9" t="s">
        <v>293</v>
      </c>
      <c r="F169" s="9" t="s">
        <v>293</v>
      </c>
      <c r="G169" s="10"/>
      <c r="H169" s="10">
        <v>86</v>
      </c>
      <c r="I169" s="10">
        <v>19</v>
      </c>
      <c r="J169" s="10"/>
      <c r="K169" s="10">
        <v>66</v>
      </c>
      <c r="L169" s="11" t="str">
        <f t="shared" si="11"/>
        <v>scenariul 2</v>
      </c>
      <c r="M169" s="12">
        <f>$Q$32</f>
        <v>1.34734572891404</v>
      </c>
      <c r="N169" s="6" t="s">
        <v>35</v>
      </c>
    </row>
    <row r="170" spans="1:14">
      <c r="A170" s="16">
        <v>169</v>
      </c>
      <c r="B170" s="8" t="s">
        <v>292</v>
      </c>
      <c r="C170" s="8" t="s">
        <v>292</v>
      </c>
      <c r="D170" s="8" t="s">
        <v>6</v>
      </c>
      <c r="E170" s="9" t="s">
        <v>293</v>
      </c>
      <c r="F170" s="9" t="s">
        <v>294</v>
      </c>
      <c r="G170" s="10">
        <v>61</v>
      </c>
      <c r="H170" s="10"/>
      <c r="I170" s="10"/>
      <c r="J170" s="10"/>
      <c r="K170" s="10"/>
      <c r="L170" s="11" t="str">
        <f t="shared" si="11"/>
        <v>scenariul 2</v>
      </c>
      <c r="M170" s="12">
        <f>$Q$32</f>
        <v>1.34734572891404</v>
      </c>
      <c r="N170" s="6" t="s">
        <v>35</v>
      </c>
    </row>
    <row r="171" spans="1:14">
      <c r="A171" s="16">
        <v>170</v>
      </c>
      <c r="B171" s="8" t="s">
        <v>292</v>
      </c>
      <c r="C171" s="8" t="s">
        <v>292</v>
      </c>
      <c r="D171" s="8" t="s">
        <v>6</v>
      </c>
      <c r="E171" s="9" t="s">
        <v>293</v>
      </c>
      <c r="F171" s="9" t="s">
        <v>295</v>
      </c>
      <c r="G171" s="10">
        <v>17</v>
      </c>
      <c r="H171" s="10"/>
      <c r="I171" s="10"/>
      <c r="J171" s="10"/>
      <c r="K171" s="10"/>
      <c r="L171" s="11" t="str">
        <f t="shared" si="11"/>
        <v>scenariul 2</v>
      </c>
      <c r="M171" s="12">
        <f>$Q$32</f>
        <v>1.34734572891404</v>
      </c>
      <c r="N171" s="6" t="s">
        <v>35</v>
      </c>
    </row>
    <row r="172" spans="1:14">
      <c r="A172" s="16">
        <v>171</v>
      </c>
      <c r="B172" s="8" t="s">
        <v>292</v>
      </c>
      <c r="C172" s="8" t="s">
        <v>292</v>
      </c>
      <c r="D172" s="8" t="s">
        <v>6</v>
      </c>
      <c r="E172" s="9" t="s">
        <v>293</v>
      </c>
      <c r="F172" s="9" t="s">
        <v>296</v>
      </c>
      <c r="G172" s="10"/>
      <c r="H172" s="10">
        <v>8</v>
      </c>
      <c r="I172" s="10"/>
      <c r="J172" s="10"/>
      <c r="K172" s="10"/>
      <c r="L172" s="11" t="str">
        <f t="shared" si="11"/>
        <v>scenariul 2</v>
      </c>
      <c r="M172" s="12">
        <f>$Q$32</f>
        <v>1.34734572891404</v>
      </c>
      <c r="N172" s="6" t="s">
        <v>35</v>
      </c>
    </row>
    <row r="173" spans="1:14">
      <c r="A173" s="16">
        <v>172</v>
      </c>
      <c r="B173" s="8" t="s">
        <v>99</v>
      </c>
      <c r="C173" s="8" t="s">
        <v>99</v>
      </c>
      <c r="D173" s="8" t="s">
        <v>5</v>
      </c>
      <c r="E173" s="9" t="s">
        <v>297</v>
      </c>
      <c r="F173" s="9" t="s">
        <v>297</v>
      </c>
      <c r="G173" s="10"/>
      <c r="H173" s="10">
        <v>130</v>
      </c>
      <c r="I173" s="10">
        <v>20</v>
      </c>
      <c r="J173" s="10"/>
      <c r="K173" s="10">
        <v>69</v>
      </c>
      <c r="L173" s="11" t="str">
        <f t="shared" si="11"/>
        <v>scenariul 1</v>
      </c>
      <c r="M173" s="12">
        <f>$Q$33</f>
        <v>0.61996280223186595</v>
      </c>
      <c r="N173" s="6" t="s">
        <v>35</v>
      </c>
    </row>
    <row r="174" spans="1:14">
      <c r="A174" s="16">
        <v>173</v>
      </c>
      <c r="B174" s="8" t="s">
        <v>99</v>
      </c>
      <c r="C174" s="8" t="s">
        <v>99</v>
      </c>
      <c r="D174" s="8" t="s">
        <v>6</v>
      </c>
      <c r="E174" s="9" t="s">
        <v>297</v>
      </c>
      <c r="F174" s="9" t="s">
        <v>298</v>
      </c>
      <c r="G174" s="10">
        <v>50</v>
      </c>
      <c r="H174" s="10"/>
      <c r="I174" s="10"/>
      <c r="J174" s="10"/>
      <c r="K174" s="10"/>
      <c r="L174" s="11" t="str">
        <f t="shared" si="11"/>
        <v>scenariul 1</v>
      </c>
      <c r="M174" s="12">
        <f>$Q$33</f>
        <v>0.61996280223186595</v>
      </c>
      <c r="N174" s="6" t="s">
        <v>35</v>
      </c>
    </row>
    <row r="175" spans="1:14">
      <c r="A175" s="16">
        <v>174</v>
      </c>
      <c r="B175" s="8" t="s">
        <v>299</v>
      </c>
      <c r="C175" s="8" t="s">
        <v>299</v>
      </c>
      <c r="D175" s="8" t="s">
        <v>5</v>
      </c>
      <c r="E175" s="9" t="s">
        <v>300</v>
      </c>
      <c r="F175" s="9" t="s">
        <v>300</v>
      </c>
      <c r="G175" s="10"/>
      <c r="H175" s="10">
        <v>78</v>
      </c>
      <c r="I175" s="10">
        <v>21</v>
      </c>
      <c r="J175" s="10"/>
      <c r="K175" s="10">
        <v>71</v>
      </c>
      <c r="L175" s="11" t="str">
        <f t="shared" si="11"/>
        <v>scenariul 2</v>
      </c>
      <c r="M175" s="12">
        <f>$Q$34</f>
        <v>2.1306818181818201</v>
      </c>
      <c r="N175" s="6" t="s">
        <v>35</v>
      </c>
    </row>
    <row r="176" spans="1:14">
      <c r="A176" s="16">
        <v>175</v>
      </c>
      <c r="B176" s="8" t="s">
        <v>299</v>
      </c>
      <c r="C176" s="8" t="s">
        <v>299</v>
      </c>
      <c r="D176" s="8" t="s">
        <v>6</v>
      </c>
      <c r="E176" s="9" t="s">
        <v>300</v>
      </c>
      <c r="F176" s="9" t="s">
        <v>301</v>
      </c>
      <c r="G176" s="10">
        <v>18</v>
      </c>
      <c r="H176" s="10"/>
      <c r="I176" s="10"/>
      <c r="J176" s="10"/>
      <c r="K176" s="10"/>
      <c r="L176" s="11" t="str">
        <f t="shared" si="11"/>
        <v>scenariul 2</v>
      </c>
      <c r="M176" s="12">
        <f>$Q$34</f>
        <v>2.1306818181818201</v>
      </c>
      <c r="N176" s="6" t="s">
        <v>35</v>
      </c>
    </row>
    <row r="177" spans="1:14">
      <c r="A177" s="16">
        <v>176</v>
      </c>
      <c r="B177" s="8" t="s">
        <v>299</v>
      </c>
      <c r="C177" s="8" t="s">
        <v>299</v>
      </c>
      <c r="D177" s="8" t="s">
        <v>6</v>
      </c>
      <c r="E177" s="9" t="s">
        <v>300</v>
      </c>
      <c r="F177" s="9" t="s">
        <v>302</v>
      </c>
      <c r="G177" s="10">
        <v>48</v>
      </c>
      <c r="H177" s="10"/>
      <c r="I177" s="10"/>
      <c r="J177" s="10"/>
      <c r="K177" s="10"/>
      <c r="L177" s="11" t="str">
        <f t="shared" si="11"/>
        <v>scenariul 2</v>
      </c>
      <c r="M177" s="12">
        <f>$Q$34</f>
        <v>2.1306818181818201</v>
      </c>
      <c r="N177" s="6" t="s">
        <v>35</v>
      </c>
    </row>
    <row r="178" spans="1:14">
      <c r="A178" s="16">
        <v>177</v>
      </c>
      <c r="B178" s="8" t="s">
        <v>103</v>
      </c>
      <c r="C178" s="8" t="s">
        <v>303</v>
      </c>
      <c r="D178" s="8" t="s">
        <v>5</v>
      </c>
      <c r="E178" s="9" t="s">
        <v>304</v>
      </c>
      <c r="F178" s="9" t="s">
        <v>304</v>
      </c>
      <c r="G178" s="10"/>
      <c r="H178" s="10">
        <v>105</v>
      </c>
      <c r="I178" s="10"/>
      <c r="J178" s="10">
        <v>80</v>
      </c>
      <c r="K178" s="10">
        <v>203</v>
      </c>
      <c r="L178" s="11" t="str">
        <f t="shared" si="11"/>
        <v>scenariul 1</v>
      </c>
      <c r="M178" s="12">
        <f t="shared" ref="M178:M183" si="15">$Q$35</f>
        <v>0.73511394266111296</v>
      </c>
      <c r="N178" s="6" t="s">
        <v>35</v>
      </c>
    </row>
    <row r="179" spans="1:14">
      <c r="A179" s="16">
        <v>178</v>
      </c>
      <c r="B179" s="8" t="s">
        <v>103</v>
      </c>
      <c r="C179" s="8" t="s">
        <v>303</v>
      </c>
      <c r="D179" s="8" t="s">
        <v>6</v>
      </c>
      <c r="E179" s="9" t="s">
        <v>304</v>
      </c>
      <c r="F179" s="9" t="s">
        <v>305</v>
      </c>
      <c r="G179" s="10">
        <v>40</v>
      </c>
      <c r="H179" s="10"/>
      <c r="I179" s="10"/>
      <c r="J179" s="10"/>
      <c r="K179" s="10"/>
      <c r="L179" s="11" t="str">
        <f t="shared" si="11"/>
        <v>scenariul 1</v>
      </c>
      <c r="M179" s="12">
        <f t="shared" si="15"/>
        <v>0.73511394266111296</v>
      </c>
      <c r="N179" s="6" t="s">
        <v>35</v>
      </c>
    </row>
    <row r="180" spans="1:14">
      <c r="A180" s="16">
        <v>179</v>
      </c>
      <c r="B180" s="8" t="s">
        <v>103</v>
      </c>
      <c r="C180" s="8" t="s">
        <v>303</v>
      </c>
      <c r="D180" s="8" t="s">
        <v>6</v>
      </c>
      <c r="E180" s="9" t="s">
        <v>304</v>
      </c>
      <c r="F180" s="9" t="s">
        <v>306</v>
      </c>
      <c r="G180" s="10"/>
      <c r="H180" s="10">
        <v>34</v>
      </c>
      <c r="I180" s="10"/>
      <c r="J180" s="10"/>
      <c r="K180" s="10"/>
      <c r="L180" s="11" t="str">
        <f t="shared" si="11"/>
        <v>scenariul 1</v>
      </c>
      <c r="M180" s="12">
        <f t="shared" si="15"/>
        <v>0.73511394266111296</v>
      </c>
      <c r="N180" s="6" t="s">
        <v>35</v>
      </c>
    </row>
    <row r="181" spans="1:14">
      <c r="A181" s="16">
        <v>180</v>
      </c>
      <c r="B181" s="8" t="s">
        <v>103</v>
      </c>
      <c r="C181" s="8" t="s">
        <v>303</v>
      </c>
      <c r="D181" s="8" t="s">
        <v>6</v>
      </c>
      <c r="E181" s="9" t="s">
        <v>304</v>
      </c>
      <c r="F181" s="9" t="s">
        <v>307</v>
      </c>
      <c r="G181" s="10">
        <v>16</v>
      </c>
      <c r="H181" s="10"/>
      <c r="I181" s="10"/>
      <c r="J181" s="10"/>
      <c r="K181" s="10"/>
      <c r="L181" s="11" t="str">
        <f t="shared" si="11"/>
        <v>scenariul 1</v>
      </c>
      <c r="M181" s="12">
        <f t="shared" si="15"/>
        <v>0.73511394266111296</v>
      </c>
      <c r="N181" s="6" t="s">
        <v>35</v>
      </c>
    </row>
    <row r="182" spans="1:14">
      <c r="A182" s="16">
        <v>181</v>
      </c>
      <c r="B182" s="8" t="s">
        <v>103</v>
      </c>
      <c r="C182" s="8" t="s">
        <v>303</v>
      </c>
      <c r="D182" s="8" t="s">
        <v>6</v>
      </c>
      <c r="E182" s="9" t="s">
        <v>304</v>
      </c>
      <c r="F182" s="9" t="s">
        <v>308</v>
      </c>
      <c r="G182" s="10">
        <v>17</v>
      </c>
      <c r="H182" s="10"/>
      <c r="I182" s="10"/>
      <c r="J182" s="10"/>
      <c r="K182" s="10"/>
      <c r="L182" s="11" t="str">
        <f t="shared" si="11"/>
        <v>scenariul 1</v>
      </c>
      <c r="M182" s="12">
        <f t="shared" si="15"/>
        <v>0.73511394266111296</v>
      </c>
      <c r="N182" s="6" t="s">
        <v>35</v>
      </c>
    </row>
    <row r="183" spans="1:14">
      <c r="A183" s="16">
        <v>182</v>
      </c>
      <c r="B183" s="8" t="s">
        <v>103</v>
      </c>
      <c r="C183" s="8" t="s">
        <v>303</v>
      </c>
      <c r="D183" s="8" t="s">
        <v>6</v>
      </c>
      <c r="E183" s="9" t="s">
        <v>304</v>
      </c>
      <c r="F183" s="9" t="s">
        <v>309</v>
      </c>
      <c r="G183" s="10">
        <v>14</v>
      </c>
      <c r="H183" s="10"/>
      <c r="I183" s="10"/>
      <c r="J183" s="10"/>
      <c r="K183" s="10"/>
      <c r="L183" s="11" t="str">
        <f t="shared" si="11"/>
        <v>scenariul 1</v>
      </c>
      <c r="M183" s="12">
        <f t="shared" si="15"/>
        <v>0.73511394266111296</v>
      </c>
      <c r="N183" s="6" t="s">
        <v>35</v>
      </c>
    </row>
    <row r="184" spans="1:14">
      <c r="A184" s="16">
        <v>183</v>
      </c>
      <c r="B184" s="8" t="s">
        <v>310</v>
      </c>
      <c r="C184" s="8" t="s">
        <v>310</v>
      </c>
      <c r="D184" s="8" t="s">
        <v>5</v>
      </c>
      <c r="E184" s="9" t="s">
        <v>311</v>
      </c>
      <c r="F184" s="9" t="s">
        <v>311</v>
      </c>
      <c r="G184" s="10"/>
      <c r="H184" s="10">
        <v>66</v>
      </c>
      <c r="I184" s="10"/>
      <c r="J184" s="10"/>
      <c r="K184" s="10">
        <v>31</v>
      </c>
      <c r="L184" s="11" t="str">
        <f t="shared" si="11"/>
        <v>scenariul 1</v>
      </c>
      <c r="M184" s="12">
        <f>$Q$36</f>
        <v>0</v>
      </c>
      <c r="N184" s="6" t="s">
        <v>35</v>
      </c>
    </row>
    <row r="185" spans="1:14">
      <c r="A185" s="16">
        <v>184</v>
      </c>
      <c r="B185" s="8" t="s">
        <v>310</v>
      </c>
      <c r="C185" s="8" t="s">
        <v>310</v>
      </c>
      <c r="D185" s="8" t="s">
        <v>6</v>
      </c>
      <c r="E185" s="9" t="s">
        <v>311</v>
      </c>
      <c r="F185" s="9" t="s">
        <v>312</v>
      </c>
      <c r="G185" s="10">
        <v>35</v>
      </c>
      <c r="H185" s="10"/>
      <c r="I185" s="10"/>
      <c r="J185" s="10"/>
      <c r="K185" s="10"/>
      <c r="L185" s="11" t="str">
        <f t="shared" si="11"/>
        <v>scenariul 1</v>
      </c>
      <c r="M185" s="12">
        <f>$Q$36</f>
        <v>0</v>
      </c>
      <c r="N185" s="6" t="s">
        <v>35</v>
      </c>
    </row>
    <row r="186" spans="1:14">
      <c r="A186" s="16">
        <v>185</v>
      </c>
      <c r="B186" s="8" t="s">
        <v>310</v>
      </c>
      <c r="C186" s="8" t="s">
        <v>310</v>
      </c>
      <c r="D186" s="8" t="s">
        <v>6</v>
      </c>
      <c r="E186" s="9" t="s">
        <v>311</v>
      </c>
      <c r="F186" s="9" t="s">
        <v>313</v>
      </c>
      <c r="G186" s="10">
        <v>24</v>
      </c>
      <c r="H186" s="10"/>
      <c r="I186" s="10"/>
      <c r="J186" s="10"/>
      <c r="K186" s="10"/>
      <c r="L186" s="11" t="str">
        <f t="shared" si="11"/>
        <v>scenariul 1</v>
      </c>
      <c r="M186" s="12">
        <f>$Q$36</f>
        <v>0</v>
      </c>
      <c r="N186" s="6" t="s">
        <v>35</v>
      </c>
    </row>
    <row r="187" spans="1:14">
      <c r="A187" s="16">
        <v>186</v>
      </c>
      <c r="B187" s="8" t="s">
        <v>310</v>
      </c>
      <c r="C187" s="8" t="s">
        <v>310</v>
      </c>
      <c r="D187" s="8" t="s">
        <v>6</v>
      </c>
      <c r="E187" s="9" t="s">
        <v>311</v>
      </c>
      <c r="F187" s="9" t="s">
        <v>314</v>
      </c>
      <c r="G187" s="10"/>
      <c r="H187" s="10">
        <v>33</v>
      </c>
      <c r="I187" s="10"/>
      <c r="J187" s="10"/>
      <c r="K187" s="10">
        <v>20</v>
      </c>
      <c r="L187" s="11" t="str">
        <f t="shared" si="11"/>
        <v>scenariul 1</v>
      </c>
      <c r="M187" s="12">
        <f>$Q$36</f>
        <v>0</v>
      </c>
      <c r="N187" s="6" t="s">
        <v>35</v>
      </c>
    </row>
    <row r="188" spans="1:14">
      <c r="A188" s="16">
        <v>187</v>
      </c>
      <c r="B188" s="8" t="s">
        <v>315</v>
      </c>
      <c r="C188" s="8" t="s">
        <v>315</v>
      </c>
      <c r="D188" s="8" t="s">
        <v>5</v>
      </c>
      <c r="E188" s="9" t="s">
        <v>316</v>
      </c>
      <c r="F188" s="9" t="s">
        <v>316</v>
      </c>
      <c r="G188" s="10"/>
      <c r="H188" s="10">
        <v>114</v>
      </c>
      <c r="I188" s="10">
        <v>26</v>
      </c>
      <c r="J188" s="10">
        <v>68</v>
      </c>
      <c r="K188" s="10">
        <v>286</v>
      </c>
      <c r="L188" s="11" t="str">
        <f t="shared" si="11"/>
        <v>scenariul 1</v>
      </c>
      <c r="M188" s="12">
        <f>$Q$37</f>
        <v>0.78595755829185199</v>
      </c>
      <c r="N188" s="6" t="s">
        <v>35</v>
      </c>
    </row>
    <row r="189" spans="1:14">
      <c r="A189" s="16">
        <v>188</v>
      </c>
      <c r="B189" s="8" t="s">
        <v>315</v>
      </c>
      <c r="C189" s="8" t="s">
        <v>315</v>
      </c>
      <c r="D189" s="8" t="s">
        <v>6</v>
      </c>
      <c r="E189" s="9" t="s">
        <v>316</v>
      </c>
      <c r="F189" s="9" t="s">
        <v>317</v>
      </c>
      <c r="G189" s="10">
        <v>13</v>
      </c>
      <c r="H189" s="10"/>
      <c r="I189" s="10"/>
      <c r="J189" s="10"/>
      <c r="K189" s="10"/>
      <c r="L189" s="11" t="str">
        <f t="shared" si="11"/>
        <v>scenariul 1</v>
      </c>
      <c r="M189" s="12">
        <f t="shared" ref="M189:M195" si="16">$Q$37</f>
        <v>0.78595755829185199</v>
      </c>
      <c r="N189" s="6" t="s">
        <v>35</v>
      </c>
    </row>
    <row r="190" spans="1:14">
      <c r="A190" s="16">
        <v>189</v>
      </c>
      <c r="B190" s="8" t="s">
        <v>315</v>
      </c>
      <c r="C190" s="8" t="s">
        <v>315</v>
      </c>
      <c r="D190" s="8" t="s">
        <v>6</v>
      </c>
      <c r="E190" s="9" t="s">
        <v>316</v>
      </c>
      <c r="F190" s="9" t="s">
        <v>318</v>
      </c>
      <c r="G190" s="10"/>
      <c r="H190" s="10">
        <v>35</v>
      </c>
      <c r="I190" s="10"/>
      <c r="J190" s="10"/>
      <c r="K190" s="10"/>
      <c r="L190" s="11" t="str">
        <f t="shared" si="11"/>
        <v>scenariul 1</v>
      </c>
      <c r="M190" s="12">
        <f t="shared" si="16"/>
        <v>0.78595755829185199</v>
      </c>
      <c r="N190" s="6" t="s">
        <v>35</v>
      </c>
    </row>
    <row r="191" spans="1:14">
      <c r="A191" s="16">
        <v>190</v>
      </c>
      <c r="B191" s="8" t="s">
        <v>315</v>
      </c>
      <c r="C191" s="8" t="s">
        <v>315</v>
      </c>
      <c r="D191" s="8" t="s">
        <v>6</v>
      </c>
      <c r="E191" s="9" t="s">
        <v>316</v>
      </c>
      <c r="F191" s="9" t="s">
        <v>319</v>
      </c>
      <c r="G191" s="10">
        <v>10</v>
      </c>
      <c r="H191" s="10"/>
      <c r="I191" s="10"/>
      <c r="J191" s="10"/>
      <c r="K191" s="10"/>
      <c r="L191" s="11" t="str">
        <f t="shared" si="11"/>
        <v>scenariul 1</v>
      </c>
      <c r="M191" s="12">
        <f t="shared" si="16"/>
        <v>0.78595755829185199</v>
      </c>
      <c r="N191" s="6" t="s">
        <v>35</v>
      </c>
    </row>
    <row r="192" spans="1:14">
      <c r="A192" s="16">
        <v>191</v>
      </c>
      <c r="B192" s="8" t="s">
        <v>315</v>
      </c>
      <c r="C192" s="8" t="s">
        <v>315</v>
      </c>
      <c r="D192" s="8" t="s">
        <v>6</v>
      </c>
      <c r="E192" s="9" t="s">
        <v>316</v>
      </c>
      <c r="F192" s="9" t="s">
        <v>320</v>
      </c>
      <c r="G192" s="10">
        <v>55</v>
      </c>
      <c r="H192" s="10"/>
      <c r="I192" s="10"/>
      <c r="J192" s="10"/>
      <c r="K192" s="10"/>
      <c r="L192" s="11" t="str">
        <f t="shared" si="11"/>
        <v>scenariul 1</v>
      </c>
      <c r="M192" s="12">
        <f t="shared" si="16"/>
        <v>0.78595755829185199</v>
      </c>
      <c r="N192" s="6" t="s">
        <v>35</v>
      </c>
    </row>
    <row r="193" spans="1:14">
      <c r="A193" s="16">
        <v>192</v>
      </c>
      <c r="B193" s="8" t="s">
        <v>315</v>
      </c>
      <c r="C193" s="8" t="s">
        <v>315</v>
      </c>
      <c r="D193" s="8" t="s">
        <v>6</v>
      </c>
      <c r="E193" s="9" t="s">
        <v>316</v>
      </c>
      <c r="F193" s="9" t="s">
        <v>321</v>
      </c>
      <c r="G193" s="10">
        <v>11</v>
      </c>
      <c r="H193" s="10"/>
      <c r="I193" s="10"/>
      <c r="J193" s="10"/>
      <c r="K193" s="10"/>
      <c r="L193" s="11" t="str">
        <f t="shared" si="11"/>
        <v>scenariul 1</v>
      </c>
      <c r="M193" s="12">
        <f t="shared" si="16"/>
        <v>0.78595755829185199</v>
      </c>
      <c r="N193" s="6" t="s">
        <v>35</v>
      </c>
    </row>
    <row r="194" spans="1:14">
      <c r="A194" s="16">
        <v>193</v>
      </c>
      <c r="B194" s="8" t="s">
        <v>315</v>
      </c>
      <c r="C194" s="8" t="s">
        <v>315</v>
      </c>
      <c r="D194" s="8" t="s">
        <v>6</v>
      </c>
      <c r="E194" s="9" t="s">
        <v>316</v>
      </c>
      <c r="F194" s="9" t="s">
        <v>322</v>
      </c>
      <c r="G194" s="10">
        <v>12</v>
      </c>
      <c r="H194" s="10"/>
      <c r="I194" s="10"/>
      <c r="J194" s="10"/>
      <c r="K194" s="10"/>
      <c r="L194" s="11" t="str">
        <f t="shared" ref="L194:L257" si="17">IF(M194="-"," ",IF(M194&lt;1,"scenariul 1",IF(M194&lt;3,"scenariul 2","scenariul 3")))</f>
        <v>scenariul 1</v>
      </c>
      <c r="M194" s="12">
        <f t="shared" si="16"/>
        <v>0.78595755829185199</v>
      </c>
      <c r="N194" s="6" t="s">
        <v>35</v>
      </c>
    </row>
    <row r="195" spans="1:14">
      <c r="A195" s="16">
        <v>194</v>
      </c>
      <c r="B195" s="8" t="s">
        <v>315</v>
      </c>
      <c r="C195" s="8" t="s">
        <v>315</v>
      </c>
      <c r="D195" s="8" t="s">
        <v>6</v>
      </c>
      <c r="E195" s="9" t="s">
        <v>316</v>
      </c>
      <c r="F195" s="9" t="s">
        <v>323</v>
      </c>
      <c r="G195" s="10"/>
      <c r="H195" s="10">
        <v>13</v>
      </c>
      <c r="I195" s="10"/>
      <c r="J195" s="10"/>
      <c r="K195" s="10"/>
      <c r="L195" s="11" t="str">
        <f t="shared" si="17"/>
        <v>scenariul 1</v>
      </c>
      <c r="M195" s="12">
        <f t="shared" si="16"/>
        <v>0.78595755829185199</v>
      </c>
      <c r="N195" s="6" t="s">
        <v>35</v>
      </c>
    </row>
    <row r="196" spans="1:14">
      <c r="A196" s="16">
        <v>195</v>
      </c>
      <c r="B196" s="8" t="s">
        <v>324</v>
      </c>
      <c r="C196" s="8" t="s">
        <v>324</v>
      </c>
      <c r="D196" s="8" t="s">
        <v>5</v>
      </c>
      <c r="E196" s="9" t="s">
        <v>325</v>
      </c>
      <c r="F196" s="9" t="s">
        <v>325</v>
      </c>
      <c r="G196" s="10"/>
      <c r="H196" s="10">
        <v>47</v>
      </c>
      <c r="I196" s="10">
        <v>6</v>
      </c>
      <c r="J196" s="10">
        <v>15</v>
      </c>
      <c r="K196" s="10">
        <v>78</v>
      </c>
      <c r="L196" s="11" t="str">
        <f t="shared" si="17"/>
        <v>scenariul 2</v>
      </c>
      <c r="M196" s="12">
        <f>$Q$39</f>
        <v>1.1596443757247801</v>
      </c>
      <c r="N196" s="6" t="s">
        <v>35</v>
      </c>
    </row>
    <row r="197" spans="1:14">
      <c r="A197" s="16">
        <v>196</v>
      </c>
      <c r="B197" s="8" t="s">
        <v>324</v>
      </c>
      <c r="C197" s="8" t="s">
        <v>324</v>
      </c>
      <c r="D197" s="8" t="s">
        <v>6</v>
      </c>
      <c r="E197" s="9" t="s">
        <v>325</v>
      </c>
      <c r="F197" s="9" t="s">
        <v>326</v>
      </c>
      <c r="G197" s="10">
        <v>30</v>
      </c>
      <c r="H197" s="10"/>
      <c r="I197" s="10"/>
      <c r="J197" s="10"/>
      <c r="K197" s="10"/>
      <c r="L197" s="11" t="str">
        <f t="shared" si="17"/>
        <v>scenariul 2</v>
      </c>
      <c r="M197" s="12">
        <f>$Q$39</f>
        <v>1.1596443757247801</v>
      </c>
      <c r="N197" s="6" t="s">
        <v>35</v>
      </c>
    </row>
    <row r="198" spans="1:14">
      <c r="A198" s="16">
        <v>197</v>
      </c>
      <c r="B198" s="8" t="s">
        <v>327</v>
      </c>
      <c r="C198" s="8" t="s">
        <v>327</v>
      </c>
      <c r="D198" s="8" t="s">
        <v>5</v>
      </c>
      <c r="E198" s="9" t="s">
        <v>328</v>
      </c>
      <c r="F198" s="9" t="s">
        <v>328</v>
      </c>
      <c r="G198" s="10"/>
      <c r="H198" s="10">
        <v>18</v>
      </c>
      <c r="I198" s="10">
        <v>10</v>
      </c>
      <c r="J198" s="10"/>
      <c r="K198" s="10">
        <v>15</v>
      </c>
      <c r="L198" s="11" t="str">
        <f t="shared" si="17"/>
        <v>scenariul 1</v>
      </c>
      <c r="M198" s="12">
        <f>$Q$38</f>
        <v>0</v>
      </c>
      <c r="N198" s="6" t="s">
        <v>35</v>
      </c>
    </row>
    <row r="199" spans="1:14">
      <c r="A199" s="16">
        <v>198</v>
      </c>
      <c r="B199" s="8" t="s">
        <v>327</v>
      </c>
      <c r="C199" s="8" t="s">
        <v>327</v>
      </c>
      <c r="D199" s="8" t="s">
        <v>6</v>
      </c>
      <c r="E199" s="9" t="s">
        <v>328</v>
      </c>
      <c r="F199" s="9" t="s">
        <v>329</v>
      </c>
      <c r="G199" s="10">
        <v>8</v>
      </c>
      <c r="H199" s="10"/>
      <c r="I199" s="10"/>
      <c r="J199" s="10"/>
      <c r="K199" s="10"/>
      <c r="L199" s="11" t="str">
        <f t="shared" si="17"/>
        <v>scenariul 1</v>
      </c>
      <c r="M199" s="12">
        <f>$Q$38</f>
        <v>0</v>
      </c>
      <c r="N199" s="6" t="s">
        <v>35</v>
      </c>
    </row>
    <row r="200" spans="1:14">
      <c r="A200" s="16">
        <v>199</v>
      </c>
      <c r="B200" s="8" t="s">
        <v>327</v>
      </c>
      <c r="C200" s="8" t="s">
        <v>327</v>
      </c>
      <c r="D200" s="8" t="s">
        <v>6</v>
      </c>
      <c r="E200" s="9" t="s">
        <v>328</v>
      </c>
      <c r="F200" s="9" t="s">
        <v>330</v>
      </c>
      <c r="G200" s="10"/>
      <c r="H200" s="10">
        <v>5</v>
      </c>
      <c r="I200" s="10"/>
      <c r="J200" s="10"/>
      <c r="K200" s="10"/>
      <c r="L200" s="11" t="str">
        <f t="shared" si="17"/>
        <v>scenariul 1</v>
      </c>
      <c r="M200" s="12">
        <f>$Q$38</f>
        <v>0</v>
      </c>
      <c r="N200" s="6" t="s">
        <v>35</v>
      </c>
    </row>
    <row r="201" spans="1:14">
      <c r="A201" s="16">
        <v>200</v>
      </c>
      <c r="B201" s="8" t="s">
        <v>331</v>
      </c>
      <c r="C201" s="8" t="s">
        <v>331</v>
      </c>
      <c r="D201" s="8" t="s">
        <v>5</v>
      </c>
      <c r="E201" s="9" t="s">
        <v>332</v>
      </c>
      <c r="F201" s="9" t="s">
        <v>332</v>
      </c>
      <c r="G201" s="10"/>
      <c r="H201" s="10">
        <v>54</v>
      </c>
      <c r="I201" s="10">
        <v>12</v>
      </c>
      <c r="J201" s="10"/>
      <c r="K201" s="10">
        <v>37</v>
      </c>
      <c r="L201" s="11" t="str">
        <f t="shared" si="17"/>
        <v>scenariul 1</v>
      </c>
      <c r="M201" s="12">
        <f>$Q$40</f>
        <v>0</v>
      </c>
      <c r="N201" s="6" t="s">
        <v>35</v>
      </c>
    </row>
    <row r="202" spans="1:14">
      <c r="A202" s="16">
        <v>201</v>
      </c>
      <c r="B202" s="8" t="s">
        <v>331</v>
      </c>
      <c r="C202" s="8" t="s">
        <v>331</v>
      </c>
      <c r="D202" s="8" t="s">
        <v>6</v>
      </c>
      <c r="E202" s="9" t="s">
        <v>332</v>
      </c>
      <c r="F202" s="9" t="s">
        <v>333</v>
      </c>
      <c r="G202" s="10">
        <v>12</v>
      </c>
      <c r="H202" s="10"/>
      <c r="I202" s="10"/>
      <c r="J202" s="10"/>
      <c r="K202" s="10"/>
      <c r="L202" s="11" t="str">
        <f t="shared" si="17"/>
        <v>scenariul 1</v>
      </c>
      <c r="M202" s="12">
        <f>$Q$40</f>
        <v>0</v>
      </c>
      <c r="N202" s="6" t="s">
        <v>35</v>
      </c>
    </row>
    <row r="203" spans="1:14">
      <c r="A203" s="16">
        <v>202</v>
      </c>
      <c r="B203" s="8" t="s">
        <v>331</v>
      </c>
      <c r="C203" s="8" t="s">
        <v>331</v>
      </c>
      <c r="D203" s="8" t="s">
        <v>6</v>
      </c>
      <c r="E203" s="9" t="s">
        <v>332</v>
      </c>
      <c r="F203" s="9" t="s">
        <v>334</v>
      </c>
      <c r="G203" s="10">
        <v>12</v>
      </c>
      <c r="H203" s="10"/>
      <c r="I203" s="10"/>
      <c r="J203" s="10"/>
      <c r="K203" s="10"/>
      <c r="L203" s="11" t="str">
        <f t="shared" si="17"/>
        <v>scenariul 1</v>
      </c>
      <c r="M203" s="12">
        <f>$Q$40</f>
        <v>0</v>
      </c>
      <c r="N203" s="6" t="s">
        <v>35</v>
      </c>
    </row>
    <row r="204" spans="1:14">
      <c r="A204" s="16">
        <v>203</v>
      </c>
      <c r="B204" s="8" t="s">
        <v>335</v>
      </c>
      <c r="C204" s="8" t="s">
        <v>335</v>
      </c>
      <c r="D204" s="8" t="s">
        <v>5</v>
      </c>
      <c r="E204" s="9" t="s">
        <v>336</v>
      </c>
      <c r="F204" s="9" t="s">
        <v>336</v>
      </c>
      <c r="G204" s="10">
        <v>244</v>
      </c>
      <c r="H204" s="10">
        <v>408</v>
      </c>
      <c r="I204" s="10">
        <v>61</v>
      </c>
      <c r="J204" s="10">
        <v>140</v>
      </c>
      <c r="K204" s="10">
        <v>705</v>
      </c>
      <c r="L204" s="11" t="str">
        <f t="shared" si="17"/>
        <v>scenariul 1</v>
      </c>
      <c r="M204" s="12">
        <f>$Q$5</f>
        <v>0.72765072765072802</v>
      </c>
      <c r="N204" s="6" t="s">
        <v>35</v>
      </c>
    </row>
    <row r="205" spans="1:14">
      <c r="A205" s="16">
        <v>204</v>
      </c>
      <c r="B205" s="8" t="s">
        <v>335</v>
      </c>
      <c r="C205" s="8" t="s">
        <v>335</v>
      </c>
      <c r="D205" s="8" t="s">
        <v>5</v>
      </c>
      <c r="E205" s="9" t="s">
        <v>337</v>
      </c>
      <c r="F205" s="9" t="s">
        <v>337</v>
      </c>
      <c r="G205" s="10"/>
      <c r="H205" s="10">
        <v>33</v>
      </c>
      <c r="I205" s="10">
        <v>17</v>
      </c>
      <c r="J205" s="10">
        <v>91</v>
      </c>
      <c r="K205" s="10">
        <v>535</v>
      </c>
      <c r="L205" s="11" t="str">
        <f t="shared" si="17"/>
        <v>scenariul 1</v>
      </c>
      <c r="M205" s="12">
        <f>$Q$5</f>
        <v>0.72765072765072802</v>
      </c>
      <c r="N205" s="6" t="s">
        <v>35</v>
      </c>
    </row>
    <row r="206" spans="1:14">
      <c r="A206" s="16">
        <v>205</v>
      </c>
      <c r="B206" s="8" t="s">
        <v>338</v>
      </c>
      <c r="C206" s="8" t="s">
        <v>338</v>
      </c>
      <c r="D206" s="8" t="s">
        <v>5</v>
      </c>
      <c r="E206" s="9" t="s">
        <v>339</v>
      </c>
      <c r="F206" s="9" t="s">
        <v>339</v>
      </c>
      <c r="G206" s="10"/>
      <c r="H206" s="10">
        <v>64</v>
      </c>
      <c r="I206" s="10">
        <v>5</v>
      </c>
      <c r="J206" s="10"/>
      <c r="K206" s="10">
        <v>38</v>
      </c>
      <c r="L206" s="11" t="str">
        <f t="shared" si="17"/>
        <v>scenariul 1</v>
      </c>
      <c r="M206" s="12">
        <f>$Q$42</f>
        <v>0</v>
      </c>
      <c r="N206" s="6" t="s">
        <v>35</v>
      </c>
    </row>
    <row r="207" spans="1:14">
      <c r="A207" s="16">
        <v>206</v>
      </c>
      <c r="B207" s="8" t="s">
        <v>338</v>
      </c>
      <c r="C207" s="8" t="s">
        <v>338</v>
      </c>
      <c r="D207" s="8" t="s">
        <v>6</v>
      </c>
      <c r="E207" s="9" t="s">
        <v>339</v>
      </c>
      <c r="F207" s="9" t="s">
        <v>340</v>
      </c>
      <c r="G207" s="10">
        <v>43</v>
      </c>
      <c r="H207" s="10"/>
      <c r="I207" s="10"/>
      <c r="J207" s="10"/>
      <c r="K207" s="10"/>
      <c r="L207" s="11" t="str">
        <f t="shared" si="17"/>
        <v>scenariul 1</v>
      </c>
      <c r="M207" s="12">
        <f>$Q$42</f>
        <v>0</v>
      </c>
      <c r="N207" s="6" t="s">
        <v>35</v>
      </c>
    </row>
    <row r="208" spans="1:14">
      <c r="A208" s="16">
        <v>207</v>
      </c>
      <c r="B208" s="8" t="s">
        <v>338</v>
      </c>
      <c r="C208" s="8" t="s">
        <v>338</v>
      </c>
      <c r="D208" s="8" t="s">
        <v>6</v>
      </c>
      <c r="E208" s="9" t="s">
        <v>339</v>
      </c>
      <c r="F208" s="9" t="s">
        <v>341</v>
      </c>
      <c r="G208" s="10">
        <v>10</v>
      </c>
      <c r="H208" s="10"/>
      <c r="I208" s="10"/>
      <c r="J208" s="10"/>
      <c r="K208" s="10"/>
      <c r="L208" s="11" t="str">
        <f t="shared" si="17"/>
        <v>scenariul 1</v>
      </c>
      <c r="M208" s="12">
        <f>$Q$42</f>
        <v>0</v>
      </c>
      <c r="N208" s="6" t="s">
        <v>35</v>
      </c>
    </row>
    <row r="209" spans="1:14">
      <c r="A209" s="16">
        <v>208</v>
      </c>
      <c r="B209" s="8" t="s">
        <v>342</v>
      </c>
      <c r="C209" s="8" t="s">
        <v>342</v>
      </c>
      <c r="D209" s="8" t="s">
        <v>5</v>
      </c>
      <c r="E209" s="9" t="s">
        <v>343</v>
      </c>
      <c r="F209" s="9" t="s">
        <v>343</v>
      </c>
      <c r="G209" s="10"/>
      <c r="H209" s="10">
        <v>439</v>
      </c>
      <c r="I209" s="10">
        <v>49</v>
      </c>
      <c r="J209" s="10">
        <v>110</v>
      </c>
      <c r="K209" s="10">
        <v>556</v>
      </c>
      <c r="L209" s="11" t="str">
        <f t="shared" si="17"/>
        <v>scenariul 1</v>
      </c>
      <c r="M209" s="12">
        <f>$Q$6</f>
        <v>0.26483050847457601</v>
      </c>
      <c r="N209" s="6" t="s">
        <v>35</v>
      </c>
    </row>
    <row r="210" spans="1:14">
      <c r="A210" s="16">
        <v>209</v>
      </c>
      <c r="B210" s="8" t="s">
        <v>342</v>
      </c>
      <c r="C210" s="8" t="s">
        <v>342</v>
      </c>
      <c r="D210" s="8" t="s">
        <v>5</v>
      </c>
      <c r="E210" s="9" t="s">
        <v>344</v>
      </c>
      <c r="F210" s="9" t="s">
        <v>344</v>
      </c>
      <c r="G210" s="10"/>
      <c r="H210" s="10"/>
      <c r="I210" s="10">
        <v>32</v>
      </c>
      <c r="J210" s="10">
        <v>43</v>
      </c>
      <c r="K210" s="10">
        <v>274</v>
      </c>
      <c r="L210" s="11" t="str">
        <f t="shared" si="17"/>
        <v>scenariul 1</v>
      </c>
      <c r="M210" s="12">
        <f t="shared" ref="M210:M215" si="18">$Q$6</f>
        <v>0.26483050847457601</v>
      </c>
      <c r="N210" s="6" t="s">
        <v>35</v>
      </c>
    </row>
    <row r="211" spans="1:14">
      <c r="A211" s="16">
        <v>210</v>
      </c>
      <c r="B211" s="8" t="s">
        <v>342</v>
      </c>
      <c r="C211" s="8" t="s">
        <v>342</v>
      </c>
      <c r="D211" s="8" t="s">
        <v>6</v>
      </c>
      <c r="E211" s="9" t="s">
        <v>344</v>
      </c>
      <c r="F211" s="9" t="s">
        <v>345</v>
      </c>
      <c r="G211" s="10">
        <v>57</v>
      </c>
      <c r="H211" s="10"/>
      <c r="I211" s="10"/>
      <c r="J211" s="10"/>
      <c r="K211" s="10"/>
      <c r="L211" s="11" t="str">
        <f t="shared" si="17"/>
        <v>scenariul 1</v>
      </c>
      <c r="M211" s="12">
        <f t="shared" si="18"/>
        <v>0.26483050847457601</v>
      </c>
      <c r="N211" s="6" t="s">
        <v>35</v>
      </c>
    </row>
    <row r="212" spans="1:14">
      <c r="A212" s="16">
        <v>211</v>
      </c>
      <c r="B212" s="8" t="s">
        <v>342</v>
      </c>
      <c r="C212" s="8" t="s">
        <v>342</v>
      </c>
      <c r="D212" s="8" t="s">
        <v>6</v>
      </c>
      <c r="E212" s="9" t="s">
        <v>344</v>
      </c>
      <c r="F212" s="9" t="s">
        <v>346</v>
      </c>
      <c r="G212" s="10">
        <v>38</v>
      </c>
      <c r="H212" s="10"/>
      <c r="I212" s="10"/>
      <c r="J212" s="10"/>
      <c r="K212" s="10"/>
      <c r="L212" s="11" t="str">
        <f t="shared" si="17"/>
        <v>scenariul 1</v>
      </c>
      <c r="M212" s="12">
        <f t="shared" si="18"/>
        <v>0.26483050847457601</v>
      </c>
      <c r="N212" s="6" t="s">
        <v>35</v>
      </c>
    </row>
    <row r="213" spans="1:14">
      <c r="A213" s="16">
        <v>212</v>
      </c>
      <c r="B213" s="8" t="s">
        <v>342</v>
      </c>
      <c r="C213" s="8" t="s">
        <v>342</v>
      </c>
      <c r="D213" s="8" t="s">
        <v>6</v>
      </c>
      <c r="E213" s="9" t="s">
        <v>344</v>
      </c>
      <c r="F213" s="9" t="s">
        <v>347</v>
      </c>
      <c r="G213" s="10">
        <v>29</v>
      </c>
      <c r="H213" s="10"/>
      <c r="I213" s="10"/>
      <c r="J213" s="10"/>
      <c r="K213" s="10"/>
      <c r="L213" s="11" t="str">
        <f t="shared" si="17"/>
        <v>scenariul 1</v>
      </c>
      <c r="M213" s="12">
        <f t="shared" si="18"/>
        <v>0.26483050847457601</v>
      </c>
      <c r="N213" s="6" t="s">
        <v>35</v>
      </c>
    </row>
    <row r="214" spans="1:14">
      <c r="A214" s="16">
        <v>213</v>
      </c>
      <c r="B214" s="8" t="s">
        <v>342</v>
      </c>
      <c r="C214" s="8" t="s">
        <v>342</v>
      </c>
      <c r="D214" s="8" t="s">
        <v>6</v>
      </c>
      <c r="E214" s="9" t="s">
        <v>344</v>
      </c>
      <c r="F214" s="9" t="s">
        <v>348</v>
      </c>
      <c r="G214" s="10">
        <v>75</v>
      </c>
      <c r="H214" s="10"/>
      <c r="I214" s="10"/>
      <c r="J214" s="10"/>
      <c r="K214" s="10"/>
      <c r="L214" s="11" t="str">
        <f t="shared" si="17"/>
        <v>scenariul 1</v>
      </c>
      <c r="M214" s="12">
        <f t="shared" si="18"/>
        <v>0.26483050847457601</v>
      </c>
      <c r="N214" s="6" t="s">
        <v>35</v>
      </c>
    </row>
    <row r="215" spans="1:14">
      <c r="A215" s="16">
        <v>214</v>
      </c>
      <c r="B215" s="8" t="s">
        <v>342</v>
      </c>
      <c r="C215" s="8" t="s">
        <v>342</v>
      </c>
      <c r="D215" s="8" t="s">
        <v>6</v>
      </c>
      <c r="E215" s="9" t="s">
        <v>344</v>
      </c>
      <c r="F215" s="9" t="s">
        <v>349</v>
      </c>
      <c r="G215" s="10">
        <v>18</v>
      </c>
      <c r="H215" s="10"/>
      <c r="I215" s="10"/>
      <c r="J215" s="10"/>
      <c r="K215" s="10"/>
      <c r="L215" s="11" t="str">
        <f t="shared" si="17"/>
        <v>scenariul 1</v>
      </c>
      <c r="M215" s="12">
        <f t="shared" si="18"/>
        <v>0.26483050847457601</v>
      </c>
      <c r="N215" s="6" t="s">
        <v>35</v>
      </c>
    </row>
    <row r="216" spans="1:14">
      <c r="A216" s="16">
        <v>215</v>
      </c>
      <c r="B216" s="8" t="s">
        <v>119</v>
      </c>
      <c r="C216" s="8" t="s">
        <v>119</v>
      </c>
      <c r="D216" s="8" t="s">
        <v>5</v>
      </c>
      <c r="E216" s="9" t="s">
        <v>350</v>
      </c>
      <c r="F216" s="9" t="s">
        <v>350</v>
      </c>
      <c r="G216" s="10"/>
      <c r="H216" s="10">
        <v>92</v>
      </c>
      <c r="I216" s="10">
        <v>9</v>
      </c>
      <c r="J216" s="10"/>
      <c r="K216" s="10">
        <v>46</v>
      </c>
      <c r="L216" s="11" t="str">
        <f t="shared" si="17"/>
        <v>scenariul 3</v>
      </c>
      <c r="M216" s="12">
        <f>$Q$43</f>
        <v>3.4005343696866701</v>
      </c>
      <c r="N216" s="6" t="s">
        <v>35</v>
      </c>
    </row>
    <row r="217" spans="1:14">
      <c r="A217" s="16">
        <v>216</v>
      </c>
      <c r="B217" s="8" t="s">
        <v>119</v>
      </c>
      <c r="C217" s="8" t="s">
        <v>119</v>
      </c>
      <c r="D217" s="8" t="s">
        <v>6</v>
      </c>
      <c r="E217" s="9" t="s">
        <v>350</v>
      </c>
      <c r="F217" s="9" t="s">
        <v>351</v>
      </c>
      <c r="G217" s="10">
        <v>51</v>
      </c>
      <c r="H217" s="10"/>
      <c r="I217" s="10"/>
      <c r="J217" s="10"/>
      <c r="K217" s="10"/>
      <c r="L217" s="11" t="str">
        <f t="shared" si="17"/>
        <v>scenariul 3</v>
      </c>
      <c r="M217" s="12">
        <f>$Q$43</f>
        <v>3.4005343696866701</v>
      </c>
      <c r="N217" s="6" t="s">
        <v>35</v>
      </c>
    </row>
    <row r="218" spans="1:14">
      <c r="A218" s="16">
        <v>217</v>
      </c>
      <c r="B218" s="8" t="s">
        <v>119</v>
      </c>
      <c r="C218" s="8" t="s">
        <v>119</v>
      </c>
      <c r="D218" s="8" t="s">
        <v>6</v>
      </c>
      <c r="E218" s="9" t="s">
        <v>350</v>
      </c>
      <c r="F218" s="9" t="s">
        <v>352</v>
      </c>
      <c r="G218" s="10">
        <v>42</v>
      </c>
      <c r="H218" s="10"/>
      <c r="I218" s="10"/>
      <c r="J218" s="10"/>
      <c r="K218" s="10"/>
      <c r="L218" s="11" t="str">
        <f t="shared" si="17"/>
        <v>scenariul 3</v>
      </c>
      <c r="M218" s="12">
        <f>$Q$43</f>
        <v>3.4005343696866701</v>
      </c>
      <c r="N218" s="6" t="s">
        <v>35</v>
      </c>
    </row>
    <row r="219" spans="1:14">
      <c r="A219" s="16">
        <v>218</v>
      </c>
      <c r="B219" s="8" t="s">
        <v>121</v>
      </c>
      <c r="C219" s="8" t="s">
        <v>121</v>
      </c>
      <c r="D219" s="8" t="s">
        <v>5</v>
      </c>
      <c r="E219" s="9" t="s">
        <v>353</v>
      </c>
      <c r="F219" s="9" t="s">
        <v>353</v>
      </c>
      <c r="G219" s="10"/>
      <c r="H219" s="10">
        <v>119</v>
      </c>
      <c r="I219" s="10">
        <v>27</v>
      </c>
      <c r="J219" s="10"/>
      <c r="K219" s="10">
        <v>90</v>
      </c>
      <c r="L219" s="11" t="str">
        <f t="shared" si="17"/>
        <v>scenariul 1</v>
      </c>
      <c r="M219" s="12">
        <f>$Q$44</f>
        <v>0.275633958103638</v>
      </c>
      <c r="N219" s="6" t="s">
        <v>35</v>
      </c>
    </row>
    <row r="220" spans="1:14">
      <c r="A220" s="16">
        <v>219</v>
      </c>
      <c r="B220" s="8" t="s">
        <v>121</v>
      </c>
      <c r="C220" s="8" t="s">
        <v>121</v>
      </c>
      <c r="D220" s="8" t="s">
        <v>6</v>
      </c>
      <c r="E220" s="9" t="s">
        <v>353</v>
      </c>
      <c r="F220" s="9" t="s">
        <v>354</v>
      </c>
      <c r="G220" s="10">
        <v>32</v>
      </c>
      <c r="H220" s="10"/>
      <c r="I220" s="10"/>
      <c r="J220" s="10"/>
      <c r="K220" s="10"/>
      <c r="L220" s="11" t="str">
        <f t="shared" si="17"/>
        <v>scenariul 1</v>
      </c>
      <c r="M220" s="12">
        <f>$Q$44</f>
        <v>0.275633958103638</v>
      </c>
      <c r="N220" s="6" t="s">
        <v>35</v>
      </c>
    </row>
    <row r="221" spans="1:14">
      <c r="A221" s="16">
        <v>220</v>
      </c>
      <c r="B221" s="8" t="s">
        <v>121</v>
      </c>
      <c r="C221" s="8" t="s">
        <v>121</v>
      </c>
      <c r="D221" s="8" t="s">
        <v>6</v>
      </c>
      <c r="E221" s="9" t="s">
        <v>353</v>
      </c>
      <c r="F221" s="9" t="s">
        <v>355</v>
      </c>
      <c r="G221" s="10">
        <v>51</v>
      </c>
      <c r="H221" s="10"/>
      <c r="I221" s="10"/>
      <c r="J221" s="10"/>
      <c r="K221" s="10"/>
      <c r="L221" s="11" t="str">
        <f t="shared" si="17"/>
        <v>scenariul 1</v>
      </c>
      <c r="M221" s="12">
        <f>$Q$44</f>
        <v>0.275633958103638</v>
      </c>
      <c r="N221" s="6" t="s">
        <v>35</v>
      </c>
    </row>
    <row r="222" spans="1:14">
      <c r="A222" s="16">
        <v>221</v>
      </c>
      <c r="B222" s="8" t="s">
        <v>121</v>
      </c>
      <c r="C222" s="8" t="s">
        <v>121</v>
      </c>
      <c r="D222" s="8" t="s">
        <v>6</v>
      </c>
      <c r="E222" s="9" t="s">
        <v>353</v>
      </c>
      <c r="F222" s="9" t="s">
        <v>356</v>
      </c>
      <c r="G222" s="10">
        <v>46</v>
      </c>
      <c r="H222" s="10"/>
      <c r="I222" s="10"/>
      <c r="J222" s="10"/>
      <c r="K222" s="10"/>
      <c r="L222" s="11" t="str">
        <f t="shared" si="17"/>
        <v>scenariul 1</v>
      </c>
      <c r="M222" s="12">
        <f>$Q$44</f>
        <v>0.275633958103638</v>
      </c>
      <c r="N222" s="6" t="s">
        <v>35</v>
      </c>
    </row>
    <row r="223" spans="1:14">
      <c r="A223" s="16">
        <v>222</v>
      </c>
      <c r="B223" s="8" t="s">
        <v>121</v>
      </c>
      <c r="C223" s="8" t="s">
        <v>121</v>
      </c>
      <c r="D223" s="8" t="s">
        <v>6</v>
      </c>
      <c r="E223" s="9" t="s">
        <v>353</v>
      </c>
      <c r="F223" s="9" t="s">
        <v>357</v>
      </c>
      <c r="G223" s="10"/>
      <c r="H223" s="10">
        <v>101</v>
      </c>
      <c r="I223" s="10">
        <v>14</v>
      </c>
      <c r="J223" s="10"/>
      <c r="K223" s="10">
        <v>47</v>
      </c>
      <c r="L223" s="11" t="str">
        <f t="shared" si="17"/>
        <v>scenariul 1</v>
      </c>
      <c r="M223" s="12">
        <f>$Q$44</f>
        <v>0.275633958103638</v>
      </c>
      <c r="N223" s="6" t="s">
        <v>35</v>
      </c>
    </row>
    <row r="224" spans="1:14">
      <c r="A224" s="16">
        <v>223</v>
      </c>
      <c r="B224" s="8" t="s">
        <v>358</v>
      </c>
      <c r="C224" s="8" t="s">
        <v>359</v>
      </c>
      <c r="D224" s="8" t="s">
        <v>5</v>
      </c>
      <c r="E224" s="9" t="s">
        <v>360</v>
      </c>
      <c r="F224" s="9" t="s">
        <v>360</v>
      </c>
      <c r="G224" s="10"/>
      <c r="H224" s="10">
        <v>32</v>
      </c>
      <c r="I224" s="10">
        <v>13</v>
      </c>
      <c r="J224" s="16"/>
      <c r="K224" s="10">
        <v>26</v>
      </c>
      <c r="L224" s="11" t="str">
        <f t="shared" si="17"/>
        <v>scenariul 1</v>
      </c>
      <c r="M224" s="12">
        <f t="shared" ref="M224:M230" si="19">$Q$45</f>
        <v>0.77160493827160503</v>
      </c>
      <c r="N224" s="6" t="s">
        <v>35</v>
      </c>
    </row>
    <row r="225" spans="1:14">
      <c r="A225" s="16">
        <v>224</v>
      </c>
      <c r="B225" s="8" t="s">
        <v>358</v>
      </c>
      <c r="C225" s="8" t="s">
        <v>359</v>
      </c>
      <c r="D225" s="8" t="s">
        <v>6</v>
      </c>
      <c r="E225" s="9" t="s">
        <v>360</v>
      </c>
      <c r="F225" s="9" t="s">
        <v>361</v>
      </c>
      <c r="G225" s="10">
        <v>17</v>
      </c>
      <c r="H225" s="10"/>
      <c r="I225" s="10"/>
      <c r="J225" s="16"/>
      <c r="K225" s="10"/>
      <c r="L225" s="11" t="str">
        <f t="shared" si="17"/>
        <v>scenariul 1</v>
      </c>
      <c r="M225" s="12">
        <f t="shared" si="19"/>
        <v>0.77160493827160503</v>
      </c>
      <c r="N225" s="6" t="s">
        <v>35</v>
      </c>
    </row>
    <row r="226" spans="1:14">
      <c r="A226" s="16">
        <v>225</v>
      </c>
      <c r="B226" s="8" t="s">
        <v>358</v>
      </c>
      <c r="C226" s="8" t="s">
        <v>362</v>
      </c>
      <c r="D226" s="8" t="s">
        <v>5</v>
      </c>
      <c r="E226" s="9" t="s">
        <v>363</v>
      </c>
      <c r="F226" s="9" t="s">
        <v>363</v>
      </c>
      <c r="G226" s="10"/>
      <c r="H226" s="10">
        <v>141</v>
      </c>
      <c r="I226" s="10">
        <v>13</v>
      </c>
      <c r="J226" s="16"/>
      <c r="K226" s="10">
        <v>89</v>
      </c>
      <c r="L226" s="11" t="str">
        <f t="shared" si="17"/>
        <v>scenariul 1</v>
      </c>
      <c r="M226" s="12">
        <f t="shared" si="19"/>
        <v>0.77160493827160503</v>
      </c>
      <c r="N226" s="6" t="s">
        <v>35</v>
      </c>
    </row>
    <row r="227" spans="1:14">
      <c r="A227" s="16">
        <v>226</v>
      </c>
      <c r="B227" s="8" t="s">
        <v>358</v>
      </c>
      <c r="C227" s="8" t="s">
        <v>362</v>
      </c>
      <c r="D227" s="8" t="s">
        <v>6</v>
      </c>
      <c r="E227" s="9" t="s">
        <v>363</v>
      </c>
      <c r="F227" s="9" t="s">
        <v>364</v>
      </c>
      <c r="G227" s="10">
        <v>45</v>
      </c>
      <c r="H227" s="10"/>
      <c r="I227" s="10"/>
      <c r="J227" s="16"/>
      <c r="K227" s="10"/>
      <c r="L227" s="11" t="str">
        <f t="shared" si="17"/>
        <v>scenariul 1</v>
      </c>
      <c r="M227" s="12">
        <f t="shared" si="19"/>
        <v>0.77160493827160503</v>
      </c>
      <c r="N227" s="6" t="s">
        <v>35</v>
      </c>
    </row>
    <row r="228" spans="1:14">
      <c r="A228" s="16">
        <v>227</v>
      </c>
      <c r="B228" s="8" t="s">
        <v>358</v>
      </c>
      <c r="C228" s="8" t="s">
        <v>362</v>
      </c>
      <c r="D228" s="8" t="s">
        <v>6</v>
      </c>
      <c r="E228" s="9" t="s">
        <v>363</v>
      </c>
      <c r="F228" s="9" t="s">
        <v>365</v>
      </c>
      <c r="G228" s="10"/>
      <c r="H228" s="10">
        <v>97</v>
      </c>
      <c r="I228" s="10">
        <v>16</v>
      </c>
      <c r="J228" s="16"/>
      <c r="K228" s="10">
        <v>83</v>
      </c>
      <c r="L228" s="11" t="str">
        <f t="shared" si="17"/>
        <v>scenariul 1</v>
      </c>
      <c r="M228" s="12">
        <f t="shared" si="19"/>
        <v>0.77160493827160503</v>
      </c>
      <c r="N228" s="6" t="s">
        <v>35</v>
      </c>
    </row>
    <row r="229" spans="1:14">
      <c r="A229" s="16">
        <v>228</v>
      </c>
      <c r="B229" s="8" t="s">
        <v>358</v>
      </c>
      <c r="C229" s="8" t="s">
        <v>362</v>
      </c>
      <c r="D229" s="8" t="s">
        <v>6</v>
      </c>
      <c r="E229" s="9" t="s">
        <v>363</v>
      </c>
      <c r="F229" s="9" t="s">
        <v>366</v>
      </c>
      <c r="G229" s="10">
        <v>80</v>
      </c>
      <c r="H229" s="10"/>
      <c r="I229" s="10"/>
      <c r="J229" s="16"/>
      <c r="K229" s="10"/>
      <c r="L229" s="11" t="str">
        <f t="shared" si="17"/>
        <v>scenariul 1</v>
      </c>
      <c r="M229" s="12">
        <f t="shared" si="19"/>
        <v>0.77160493827160503</v>
      </c>
      <c r="N229" s="6" t="s">
        <v>35</v>
      </c>
    </row>
    <row r="230" spans="1:14">
      <c r="A230" s="16">
        <v>229</v>
      </c>
      <c r="B230" s="8" t="s">
        <v>358</v>
      </c>
      <c r="C230" s="8" t="s">
        <v>362</v>
      </c>
      <c r="D230" s="8" t="s">
        <v>6</v>
      </c>
      <c r="E230" s="9" t="s">
        <v>363</v>
      </c>
      <c r="F230" s="9" t="s">
        <v>367</v>
      </c>
      <c r="G230" s="10"/>
      <c r="H230" s="10">
        <v>5</v>
      </c>
      <c r="I230" s="10"/>
      <c r="J230" s="16"/>
      <c r="K230" s="10"/>
      <c r="L230" s="11" t="str">
        <f t="shared" si="17"/>
        <v>scenariul 1</v>
      </c>
      <c r="M230" s="12">
        <f t="shared" si="19"/>
        <v>0.77160493827160503</v>
      </c>
      <c r="N230" s="6" t="s">
        <v>35</v>
      </c>
    </row>
    <row r="231" spans="1:14">
      <c r="A231" s="16">
        <v>230</v>
      </c>
      <c r="B231" s="8" t="s">
        <v>125</v>
      </c>
      <c r="C231" s="8" t="s">
        <v>125</v>
      </c>
      <c r="D231" s="8" t="s">
        <v>5</v>
      </c>
      <c r="E231" s="9" t="s">
        <v>368</v>
      </c>
      <c r="F231" s="9" t="s">
        <v>368</v>
      </c>
      <c r="G231" s="10"/>
      <c r="H231" s="10">
        <v>6</v>
      </c>
      <c r="I231" s="10">
        <v>2</v>
      </c>
      <c r="J231" s="10"/>
      <c r="K231" s="10">
        <v>11</v>
      </c>
      <c r="L231" s="11" t="str">
        <f t="shared" si="17"/>
        <v>scenariul 3</v>
      </c>
      <c r="M231" s="12">
        <f>$Q$46</f>
        <v>3.19488817891374</v>
      </c>
      <c r="N231" s="6" t="s">
        <v>35</v>
      </c>
    </row>
    <row r="232" spans="1:14">
      <c r="A232" s="16">
        <v>231</v>
      </c>
      <c r="B232" s="8" t="s">
        <v>125</v>
      </c>
      <c r="C232" s="8" t="s">
        <v>125</v>
      </c>
      <c r="D232" s="8" t="s">
        <v>6</v>
      </c>
      <c r="E232" s="9" t="s">
        <v>368</v>
      </c>
      <c r="F232" s="9" t="s">
        <v>369</v>
      </c>
      <c r="G232" s="10">
        <v>11</v>
      </c>
      <c r="H232" s="10"/>
      <c r="I232" s="10"/>
      <c r="J232" s="10"/>
      <c r="K232" s="10"/>
      <c r="L232" s="11" t="str">
        <f t="shared" si="17"/>
        <v>scenariul 3</v>
      </c>
      <c r="M232" s="12">
        <f>$Q$46</f>
        <v>3.19488817891374</v>
      </c>
      <c r="N232" s="6" t="s">
        <v>35</v>
      </c>
    </row>
    <row r="233" spans="1:14">
      <c r="A233" s="16">
        <v>232</v>
      </c>
      <c r="B233" s="8" t="s">
        <v>370</v>
      </c>
      <c r="C233" s="8" t="s">
        <v>370</v>
      </c>
      <c r="D233" s="8" t="s">
        <v>5</v>
      </c>
      <c r="E233" s="9" t="s">
        <v>371</v>
      </c>
      <c r="F233" s="9" t="s">
        <v>371</v>
      </c>
      <c r="G233" s="10"/>
      <c r="H233" s="10">
        <v>288</v>
      </c>
      <c r="I233" s="10">
        <v>38</v>
      </c>
      <c r="J233" s="10">
        <v>79</v>
      </c>
      <c r="K233" s="10">
        <v>475</v>
      </c>
      <c r="L233" s="11" t="str">
        <f t="shared" si="17"/>
        <v>scenariul 2</v>
      </c>
      <c r="M233" s="12">
        <f>$Q$7</f>
        <v>2.5429116338207201</v>
      </c>
      <c r="N233" s="6" t="s">
        <v>35</v>
      </c>
    </row>
    <row r="234" spans="1:14">
      <c r="A234" s="16">
        <v>233</v>
      </c>
      <c r="B234" s="8" t="s">
        <v>370</v>
      </c>
      <c r="C234" s="8" t="s">
        <v>370</v>
      </c>
      <c r="D234" s="8" t="s">
        <v>6</v>
      </c>
      <c r="E234" s="9" t="s">
        <v>371</v>
      </c>
      <c r="F234" s="9" t="s">
        <v>372</v>
      </c>
      <c r="G234" s="10">
        <v>11</v>
      </c>
      <c r="H234" s="10"/>
      <c r="I234" s="10"/>
      <c r="J234" s="10"/>
      <c r="K234" s="10"/>
      <c r="L234" s="11" t="str">
        <f t="shared" si="17"/>
        <v>scenariul 2</v>
      </c>
      <c r="M234" s="12">
        <f>$Q$7</f>
        <v>2.5429116338207201</v>
      </c>
      <c r="N234" s="6" t="s">
        <v>35</v>
      </c>
    </row>
    <row r="235" spans="1:14">
      <c r="A235" s="16">
        <v>234</v>
      </c>
      <c r="B235" s="8" t="s">
        <v>370</v>
      </c>
      <c r="C235" s="8" t="s">
        <v>370</v>
      </c>
      <c r="D235" s="8" t="s">
        <v>6</v>
      </c>
      <c r="E235" s="9" t="s">
        <v>371</v>
      </c>
      <c r="F235" s="9" t="s">
        <v>373</v>
      </c>
      <c r="G235" s="10">
        <v>118</v>
      </c>
      <c r="H235" s="10"/>
      <c r="I235" s="10"/>
      <c r="J235" s="16"/>
      <c r="K235" s="10"/>
      <c r="L235" s="11" t="str">
        <f t="shared" si="17"/>
        <v>scenariul 2</v>
      </c>
      <c r="M235" s="12">
        <f>$Q$7</f>
        <v>2.5429116338207201</v>
      </c>
      <c r="N235" s="6" t="s">
        <v>35</v>
      </c>
    </row>
    <row r="236" spans="1:14">
      <c r="A236" s="16">
        <v>235</v>
      </c>
      <c r="B236" s="8" t="s">
        <v>370</v>
      </c>
      <c r="C236" s="8" t="s">
        <v>370</v>
      </c>
      <c r="D236" s="8" t="s">
        <v>6</v>
      </c>
      <c r="E236" s="9" t="s">
        <v>371</v>
      </c>
      <c r="F236" s="9" t="s">
        <v>374</v>
      </c>
      <c r="G236" s="10">
        <v>78</v>
      </c>
      <c r="H236" s="10"/>
      <c r="I236" s="10"/>
      <c r="J236" s="16"/>
      <c r="K236" s="10"/>
      <c r="L236" s="11" t="str">
        <f t="shared" si="17"/>
        <v>scenariul 2</v>
      </c>
      <c r="M236" s="12">
        <f>$Q$7</f>
        <v>2.5429116338207201</v>
      </c>
      <c r="N236" s="6" t="s">
        <v>35</v>
      </c>
    </row>
    <row r="237" spans="1:14">
      <c r="A237" s="16">
        <v>236</v>
      </c>
      <c r="B237" s="8" t="s">
        <v>127</v>
      </c>
      <c r="C237" s="8" t="s">
        <v>127</v>
      </c>
      <c r="D237" s="8" t="s">
        <v>5</v>
      </c>
      <c r="E237" s="9" t="s">
        <v>375</v>
      </c>
      <c r="F237" s="9" t="s">
        <v>375</v>
      </c>
      <c r="G237" s="10"/>
      <c r="H237" s="10">
        <v>51</v>
      </c>
      <c r="I237" s="10">
        <v>17</v>
      </c>
      <c r="J237" s="16"/>
      <c r="K237" s="10">
        <v>52</v>
      </c>
      <c r="L237" s="11" t="str">
        <f t="shared" si="17"/>
        <v>scenariul 1</v>
      </c>
      <c r="M237" s="12">
        <f>$Q$47</f>
        <v>0.49382716049382702</v>
      </c>
      <c r="N237" s="6" t="s">
        <v>35</v>
      </c>
    </row>
    <row r="238" spans="1:14">
      <c r="A238" s="16">
        <v>237</v>
      </c>
      <c r="B238" s="8" t="s">
        <v>127</v>
      </c>
      <c r="C238" s="8" t="s">
        <v>127</v>
      </c>
      <c r="D238" s="8" t="s">
        <v>6</v>
      </c>
      <c r="E238" s="9" t="s">
        <v>375</v>
      </c>
      <c r="F238" s="9" t="s">
        <v>376</v>
      </c>
      <c r="G238" s="10">
        <v>34</v>
      </c>
      <c r="H238" s="10"/>
      <c r="I238" s="10"/>
      <c r="J238" s="16"/>
      <c r="K238" s="16"/>
      <c r="L238" s="11" t="str">
        <f t="shared" si="17"/>
        <v>scenariul 1</v>
      </c>
      <c r="M238" s="12">
        <f>$Q$47</f>
        <v>0.49382716049382702</v>
      </c>
      <c r="N238" s="6" t="s">
        <v>35</v>
      </c>
    </row>
    <row r="239" spans="1:14">
      <c r="A239" s="16">
        <v>238</v>
      </c>
      <c r="B239" s="8" t="s">
        <v>127</v>
      </c>
      <c r="C239" s="8" t="s">
        <v>127</v>
      </c>
      <c r="D239" s="8" t="s">
        <v>6</v>
      </c>
      <c r="E239" s="9" t="s">
        <v>375</v>
      </c>
      <c r="F239" s="9" t="s">
        <v>377</v>
      </c>
      <c r="G239" s="10">
        <v>8</v>
      </c>
      <c r="H239" s="10"/>
      <c r="I239" s="10"/>
      <c r="J239" s="16"/>
      <c r="K239" s="16"/>
      <c r="L239" s="11" t="str">
        <f t="shared" si="17"/>
        <v>scenariul 1</v>
      </c>
      <c r="M239" s="12">
        <f>$Q$47</f>
        <v>0.49382716049382702</v>
      </c>
      <c r="N239" s="6" t="s">
        <v>35</v>
      </c>
    </row>
    <row r="240" spans="1:14">
      <c r="A240" s="16">
        <v>239</v>
      </c>
      <c r="B240" s="8" t="s">
        <v>127</v>
      </c>
      <c r="C240" s="8" t="s">
        <v>127</v>
      </c>
      <c r="D240" s="8" t="s">
        <v>6</v>
      </c>
      <c r="E240" s="9" t="s">
        <v>375</v>
      </c>
      <c r="F240" s="9" t="s">
        <v>378</v>
      </c>
      <c r="G240" s="10"/>
      <c r="H240" s="10">
        <v>14</v>
      </c>
      <c r="I240" s="10"/>
      <c r="J240" s="16"/>
      <c r="K240" s="16"/>
      <c r="L240" s="11" t="str">
        <f t="shared" si="17"/>
        <v>scenariul 1</v>
      </c>
      <c r="M240" s="12">
        <f>$Q$47</f>
        <v>0.49382716049382702</v>
      </c>
      <c r="N240" s="6" t="s">
        <v>35</v>
      </c>
    </row>
    <row r="241" spans="1:14">
      <c r="A241" s="16">
        <v>240</v>
      </c>
      <c r="B241" s="8" t="s">
        <v>379</v>
      </c>
      <c r="C241" s="8" t="s">
        <v>379</v>
      </c>
      <c r="D241" s="8" t="s">
        <v>5</v>
      </c>
      <c r="E241" s="9" t="s">
        <v>380</v>
      </c>
      <c r="F241" s="9" t="s">
        <v>380</v>
      </c>
      <c r="G241" s="10"/>
      <c r="H241" s="10">
        <v>82</v>
      </c>
      <c r="I241" s="10">
        <v>16</v>
      </c>
      <c r="J241" s="16"/>
      <c r="K241" s="10">
        <v>49</v>
      </c>
      <c r="L241" s="11" t="str">
        <f t="shared" si="17"/>
        <v>scenariul 1</v>
      </c>
      <c r="M241" s="12">
        <f t="shared" ref="M241:M246" si="20">$Q$48</f>
        <v>0.66681484774394295</v>
      </c>
      <c r="N241" s="6" t="s">
        <v>35</v>
      </c>
    </row>
    <row r="242" spans="1:14">
      <c r="A242" s="16">
        <v>241</v>
      </c>
      <c r="B242" s="8" t="s">
        <v>379</v>
      </c>
      <c r="C242" s="8" t="s">
        <v>379</v>
      </c>
      <c r="D242" s="8" t="s">
        <v>6</v>
      </c>
      <c r="E242" s="9" t="s">
        <v>380</v>
      </c>
      <c r="F242" s="9" t="s">
        <v>381</v>
      </c>
      <c r="G242" s="10">
        <v>6</v>
      </c>
      <c r="H242" s="10"/>
      <c r="I242" s="10"/>
      <c r="J242" s="16"/>
      <c r="K242" s="10"/>
      <c r="L242" s="11" t="str">
        <f t="shared" si="17"/>
        <v>scenariul 1</v>
      </c>
      <c r="M242" s="12">
        <f t="shared" si="20"/>
        <v>0.66681484774394295</v>
      </c>
      <c r="N242" s="6" t="s">
        <v>35</v>
      </c>
    </row>
    <row r="243" spans="1:14">
      <c r="A243" s="16">
        <v>242</v>
      </c>
      <c r="B243" s="8" t="s">
        <v>379</v>
      </c>
      <c r="C243" s="8" t="s">
        <v>379</v>
      </c>
      <c r="D243" s="8" t="s">
        <v>6</v>
      </c>
      <c r="E243" s="9" t="s">
        <v>380</v>
      </c>
      <c r="F243" s="9" t="s">
        <v>382</v>
      </c>
      <c r="G243" s="10">
        <v>30</v>
      </c>
      <c r="H243" s="10"/>
      <c r="I243" s="10"/>
      <c r="J243" s="16"/>
      <c r="K243" s="10"/>
      <c r="L243" s="11" t="str">
        <f t="shared" si="17"/>
        <v>scenariul 1</v>
      </c>
      <c r="M243" s="12">
        <f t="shared" si="20"/>
        <v>0.66681484774394295</v>
      </c>
      <c r="N243" s="6" t="s">
        <v>35</v>
      </c>
    </row>
    <row r="244" spans="1:14">
      <c r="A244" s="16">
        <v>243</v>
      </c>
      <c r="B244" s="8" t="s">
        <v>379</v>
      </c>
      <c r="C244" s="8" t="s">
        <v>379</v>
      </c>
      <c r="D244" s="8" t="s">
        <v>6</v>
      </c>
      <c r="E244" s="9" t="s">
        <v>380</v>
      </c>
      <c r="F244" s="9" t="s">
        <v>383</v>
      </c>
      <c r="G244" s="10">
        <v>27</v>
      </c>
      <c r="H244" s="10"/>
      <c r="I244" s="10"/>
      <c r="J244" s="16"/>
      <c r="K244" s="10"/>
      <c r="L244" s="11" t="str">
        <f t="shared" si="17"/>
        <v>scenariul 1</v>
      </c>
      <c r="M244" s="12">
        <f t="shared" si="20"/>
        <v>0.66681484774394295</v>
      </c>
      <c r="N244" s="6" t="s">
        <v>35</v>
      </c>
    </row>
    <row r="245" spans="1:14">
      <c r="A245" s="16">
        <v>244</v>
      </c>
      <c r="B245" s="8" t="s">
        <v>379</v>
      </c>
      <c r="C245" s="8" t="s">
        <v>384</v>
      </c>
      <c r="D245" s="8" t="s">
        <v>5</v>
      </c>
      <c r="E245" s="9" t="s">
        <v>385</v>
      </c>
      <c r="F245" s="9" t="s">
        <v>385</v>
      </c>
      <c r="G245" s="10"/>
      <c r="H245" s="10">
        <v>88</v>
      </c>
      <c r="I245" s="10">
        <v>15</v>
      </c>
      <c r="J245" s="16"/>
      <c r="K245" s="10">
        <v>52</v>
      </c>
      <c r="L245" s="11" t="str">
        <f t="shared" si="17"/>
        <v>scenariul 1</v>
      </c>
      <c r="M245" s="12">
        <f t="shared" si="20"/>
        <v>0.66681484774394295</v>
      </c>
      <c r="N245" s="6" t="s">
        <v>35</v>
      </c>
    </row>
    <row r="246" spans="1:14">
      <c r="A246" s="16">
        <v>245</v>
      </c>
      <c r="B246" s="8" t="s">
        <v>379</v>
      </c>
      <c r="C246" s="8" t="s">
        <v>384</v>
      </c>
      <c r="D246" s="8" t="s">
        <v>6</v>
      </c>
      <c r="E246" s="9" t="s">
        <v>385</v>
      </c>
      <c r="F246" s="9" t="s">
        <v>386</v>
      </c>
      <c r="G246" s="10">
        <v>18</v>
      </c>
      <c r="H246" s="10"/>
      <c r="I246" s="10"/>
      <c r="J246" s="16"/>
      <c r="K246" s="10"/>
      <c r="L246" s="11" t="str">
        <f t="shared" si="17"/>
        <v>scenariul 1</v>
      </c>
      <c r="M246" s="12">
        <f t="shared" si="20"/>
        <v>0.66681484774394295</v>
      </c>
      <c r="N246" s="6" t="s">
        <v>35</v>
      </c>
    </row>
    <row r="247" spans="1:14">
      <c r="A247" s="16">
        <v>246</v>
      </c>
      <c r="B247" s="8" t="s">
        <v>387</v>
      </c>
      <c r="C247" s="8" t="s">
        <v>387</v>
      </c>
      <c r="D247" s="8" t="s">
        <v>5</v>
      </c>
      <c r="E247" s="9" t="s">
        <v>388</v>
      </c>
      <c r="F247" s="9" t="s">
        <v>388</v>
      </c>
      <c r="G247" s="10"/>
      <c r="H247" s="10">
        <v>293</v>
      </c>
      <c r="I247" s="10">
        <v>35</v>
      </c>
      <c r="J247" s="10">
        <v>84</v>
      </c>
      <c r="K247" s="10">
        <v>407</v>
      </c>
      <c r="L247" s="11" t="str">
        <f t="shared" si="17"/>
        <v>scenariul 1</v>
      </c>
      <c r="M247" s="12">
        <f>$Q$8</f>
        <v>0.11997600479904</v>
      </c>
      <c r="N247" s="6" t="s">
        <v>35</v>
      </c>
    </row>
    <row r="248" spans="1:14">
      <c r="A248" s="16">
        <v>247</v>
      </c>
      <c r="B248" s="8" t="s">
        <v>387</v>
      </c>
      <c r="C248" s="8" t="s">
        <v>387</v>
      </c>
      <c r="D248" s="8" t="s">
        <v>6</v>
      </c>
      <c r="E248" s="9" t="s">
        <v>388</v>
      </c>
      <c r="F248" s="9" t="s">
        <v>389</v>
      </c>
      <c r="G248" s="10">
        <v>31</v>
      </c>
      <c r="H248" s="10"/>
      <c r="I248" s="10"/>
      <c r="J248" s="16"/>
      <c r="K248" s="10"/>
      <c r="L248" s="11" t="str">
        <f t="shared" si="17"/>
        <v>scenariul 1</v>
      </c>
      <c r="M248" s="12">
        <f>$Q$8</f>
        <v>0.11997600479904</v>
      </c>
      <c r="N248" s="6" t="s">
        <v>35</v>
      </c>
    </row>
    <row r="249" spans="1:14">
      <c r="A249" s="16">
        <v>248</v>
      </c>
      <c r="B249" s="8" t="s">
        <v>387</v>
      </c>
      <c r="C249" s="8" t="s">
        <v>387</v>
      </c>
      <c r="D249" s="8" t="s">
        <v>6</v>
      </c>
      <c r="E249" s="9" t="s">
        <v>388</v>
      </c>
      <c r="F249" s="9" t="s">
        <v>390</v>
      </c>
      <c r="G249" s="10"/>
      <c r="H249" s="10">
        <v>52</v>
      </c>
      <c r="I249" s="10">
        <v>15</v>
      </c>
      <c r="J249" s="16"/>
      <c r="K249" s="10">
        <v>43</v>
      </c>
      <c r="L249" s="11" t="str">
        <f t="shared" si="17"/>
        <v>scenariul 1</v>
      </c>
      <c r="M249" s="12">
        <f>$Q$8</f>
        <v>0.11997600479904</v>
      </c>
      <c r="N249" s="6" t="s">
        <v>35</v>
      </c>
    </row>
    <row r="250" spans="1:14">
      <c r="A250" s="16">
        <v>249</v>
      </c>
      <c r="B250" s="8" t="s">
        <v>387</v>
      </c>
      <c r="C250" s="8" t="s">
        <v>387</v>
      </c>
      <c r="D250" s="8" t="s">
        <v>6</v>
      </c>
      <c r="E250" s="9" t="s">
        <v>388</v>
      </c>
      <c r="F250" s="9" t="s">
        <v>391</v>
      </c>
      <c r="G250" s="10">
        <v>65</v>
      </c>
      <c r="H250" s="10"/>
      <c r="I250" s="10"/>
      <c r="J250" s="16"/>
      <c r="K250" s="10"/>
      <c r="L250" s="11" t="str">
        <f t="shared" si="17"/>
        <v>scenariul 1</v>
      </c>
      <c r="M250" s="12">
        <f>$Q$8</f>
        <v>0.11997600479904</v>
      </c>
      <c r="N250" s="6" t="s">
        <v>35</v>
      </c>
    </row>
    <row r="251" spans="1:14">
      <c r="A251" s="16">
        <v>250</v>
      </c>
      <c r="B251" s="8" t="s">
        <v>387</v>
      </c>
      <c r="C251" s="8" t="s">
        <v>387</v>
      </c>
      <c r="D251" s="8" t="s">
        <v>6</v>
      </c>
      <c r="E251" s="9" t="s">
        <v>388</v>
      </c>
      <c r="F251" s="9" t="s">
        <v>392</v>
      </c>
      <c r="G251" s="10">
        <v>99</v>
      </c>
      <c r="H251" s="10"/>
      <c r="I251" s="10"/>
      <c r="J251" s="16"/>
      <c r="K251" s="10"/>
      <c r="L251" s="11" t="str">
        <f t="shared" si="17"/>
        <v>scenariul 1</v>
      </c>
      <c r="M251" s="12">
        <f>$Q$8</f>
        <v>0.11997600479904</v>
      </c>
      <c r="N251" s="6" t="s">
        <v>35</v>
      </c>
    </row>
    <row r="252" spans="1:14">
      <c r="A252" s="16">
        <v>251</v>
      </c>
      <c r="B252" s="8" t="s">
        <v>393</v>
      </c>
      <c r="C252" s="8" t="s">
        <v>393</v>
      </c>
      <c r="D252" s="8" t="s">
        <v>5</v>
      </c>
      <c r="E252" s="9" t="s">
        <v>394</v>
      </c>
      <c r="F252" s="9" t="s">
        <v>394</v>
      </c>
      <c r="G252" s="10"/>
      <c r="H252" s="10">
        <v>193</v>
      </c>
      <c r="I252" s="10">
        <v>52</v>
      </c>
      <c r="J252" s="10">
        <v>72</v>
      </c>
      <c r="K252" s="10">
        <v>365</v>
      </c>
      <c r="L252" s="11" t="str">
        <f t="shared" si="17"/>
        <v>scenariul 2</v>
      </c>
      <c r="M252" s="12">
        <f>$Q$9</f>
        <v>1.60636960469339</v>
      </c>
      <c r="N252" s="6" t="s">
        <v>35</v>
      </c>
    </row>
    <row r="253" spans="1:14">
      <c r="A253" s="16">
        <v>252</v>
      </c>
      <c r="B253" s="8" t="s">
        <v>393</v>
      </c>
      <c r="C253" s="8" t="s">
        <v>393</v>
      </c>
      <c r="D253" s="8" t="s">
        <v>6</v>
      </c>
      <c r="E253" s="9" t="s">
        <v>394</v>
      </c>
      <c r="F253" s="9" t="s">
        <v>395</v>
      </c>
      <c r="G253" s="10">
        <v>40</v>
      </c>
      <c r="H253" s="10"/>
      <c r="I253" s="10"/>
      <c r="J253" s="16"/>
      <c r="K253" s="10"/>
      <c r="L253" s="11" t="str">
        <f t="shared" si="17"/>
        <v>scenariul 2</v>
      </c>
      <c r="M253" s="12">
        <f t="shared" ref="M253:M262" si="21">$Q$9</f>
        <v>1.60636960469339</v>
      </c>
      <c r="N253" s="6" t="s">
        <v>35</v>
      </c>
    </row>
    <row r="254" spans="1:14">
      <c r="A254" s="16">
        <v>253</v>
      </c>
      <c r="B254" s="8" t="s">
        <v>393</v>
      </c>
      <c r="C254" s="8" t="s">
        <v>393</v>
      </c>
      <c r="D254" s="8" t="s">
        <v>6</v>
      </c>
      <c r="E254" s="9" t="s">
        <v>394</v>
      </c>
      <c r="F254" s="9" t="s">
        <v>396</v>
      </c>
      <c r="G254" s="10">
        <v>108</v>
      </c>
      <c r="H254" s="10"/>
      <c r="I254" s="10"/>
      <c r="J254" s="16"/>
      <c r="K254" s="10"/>
      <c r="L254" s="11" t="str">
        <f t="shared" si="17"/>
        <v>scenariul 2</v>
      </c>
      <c r="M254" s="12">
        <f t="shared" si="21"/>
        <v>1.60636960469339</v>
      </c>
      <c r="N254" s="6" t="s">
        <v>35</v>
      </c>
    </row>
    <row r="255" spans="1:14">
      <c r="A255" s="16">
        <v>254</v>
      </c>
      <c r="B255" s="8" t="s">
        <v>393</v>
      </c>
      <c r="C255" s="8" t="s">
        <v>393</v>
      </c>
      <c r="D255" s="8" t="s">
        <v>6</v>
      </c>
      <c r="E255" s="9" t="s">
        <v>394</v>
      </c>
      <c r="F255" s="9" t="s">
        <v>397</v>
      </c>
      <c r="G255" s="10"/>
      <c r="H255" s="10">
        <v>124</v>
      </c>
      <c r="I255" s="10"/>
      <c r="J255" s="16"/>
      <c r="K255" s="10"/>
      <c r="L255" s="11" t="str">
        <f t="shared" si="17"/>
        <v>scenariul 2</v>
      </c>
      <c r="M255" s="12">
        <f t="shared" si="21"/>
        <v>1.60636960469339</v>
      </c>
      <c r="N255" s="6" t="s">
        <v>35</v>
      </c>
    </row>
    <row r="256" spans="1:14">
      <c r="A256" s="16">
        <v>255</v>
      </c>
      <c r="B256" s="8" t="s">
        <v>393</v>
      </c>
      <c r="C256" s="8" t="s">
        <v>393</v>
      </c>
      <c r="D256" s="8" t="s">
        <v>6</v>
      </c>
      <c r="E256" s="9" t="s">
        <v>394</v>
      </c>
      <c r="F256" s="9" t="s">
        <v>398</v>
      </c>
      <c r="G256" s="10">
        <v>12</v>
      </c>
      <c r="H256" s="10"/>
      <c r="I256" s="10"/>
      <c r="J256" s="16"/>
      <c r="K256" s="10"/>
      <c r="L256" s="11" t="str">
        <f t="shared" si="17"/>
        <v>scenariul 2</v>
      </c>
      <c r="M256" s="12">
        <f t="shared" si="21"/>
        <v>1.60636960469339</v>
      </c>
      <c r="N256" s="6" t="s">
        <v>35</v>
      </c>
    </row>
    <row r="257" spans="1:14">
      <c r="A257" s="16">
        <v>256</v>
      </c>
      <c r="B257" s="8" t="s">
        <v>393</v>
      </c>
      <c r="C257" s="8" t="s">
        <v>393</v>
      </c>
      <c r="D257" s="8" t="s">
        <v>6</v>
      </c>
      <c r="E257" s="9" t="s">
        <v>394</v>
      </c>
      <c r="F257" s="9" t="s">
        <v>399</v>
      </c>
      <c r="G257" s="10">
        <v>14</v>
      </c>
      <c r="H257" s="10"/>
      <c r="I257" s="10"/>
      <c r="J257" s="16"/>
      <c r="K257" s="10"/>
      <c r="L257" s="11" t="str">
        <f t="shared" si="17"/>
        <v>scenariul 2</v>
      </c>
      <c r="M257" s="12">
        <f t="shared" si="21"/>
        <v>1.60636960469339</v>
      </c>
      <c r="N257" s="6" t="s">
        <v>35</v>
      </c>
    </row>
    <row r="258" spans="1:14">
      <c r="A258" s="16">
        <v>257</v>
      </c>
      <c r="B258" s="8" t="s">
        <v>393</v>
      </c>
      <c r="C258" s="8" t="s">
        <v>393</v>
      </c>
      <c r="D258" s="8" t="s">
        <v>6</v>
      </c>
      <c r="E258" s="9" t="s">
        <v>394</v>
      </c>
      <c r="F258" s="9" t="s">
        <v>400</v>
      </c>
      <c r="G258" s="10"/>
      <c r="H258" s="10">
        <v>28</v>
      </c>
      <c r="I258" s="10"/>
      <c r="J258" s="16"/>
      <c r="K258" s="10"/>
      <c r="L258" s="11" t="str">
        <f t="shared" ref="L258:L321" si="22">IF(M258="-"," ",IF(M258&lt;1,"scenariul 1",IF(M258&lt;3,"scenariul 2","scenariul 3")))</f>
        <v>scenariul 2</v>
      </c>
      <c r="M258" s="12">
        <f t="shared" si="21"/>
        <v>1.60636960469339</v>
      </c>
      <c r="N258" s="6" t="s">
        <v>35</v>
      </c>
    </row>
    <row r="259" spans="1:14">
      <c r="A259" s="16">
        <v>258</v>
      </c>
      <c r="B259" s="8" t="s">
        <v>393</v>
      </c>
      <c r="C259" s="8" t="s">
        <v>393</v>
      </c>
      <c r="D259" s="8" t="s">
        <v>5</v>
      </c>
      <c r="E259" s="9" t="s">
        <v>401</v>
      </c>
      <c r="F259" s="9" t="s">
        <v>401</v>
      </c>
      <c r="G259" s="10"/>
      <c r="H259" s="10">
        <v>232</v>
      </c>
      <c r="I259" s="10">
        <v>26</v>
      </c>
      <c r="J259" s="16"/>
      <c r="K259" s="10">
        <v>129</v>
      </c>
      <c r="L259" s="11" t="str">
        <f t="shared" si="22"/>
        <v>scenariul 2</v>
      </c>
      <c r="M259" s="12">
        <f t="shared" si="21"/>
        <v>1.60636960469339</v>
      </c>
      <c r="N259" s="6" t="s">
        <v>35</v>
      </c>
    </row>
    <row r="260" spans="1:14">
      <c r="A260" s="16">
        <v>259</v>
      </c>
      <c r="B260" s="8" t="s">
        <v>393</v>
      </c>
      <c r="C260" s="8" t="s">
        <v>393</v>
      </c>
      <c r="D260" s="8" t="s">
        <v>6</v>
      </c>
      <c r="E260" s="9" t="s">
        <v>401</v>
      </c>
      <c r="F260" s="9" t="s">
        <v>402</v>
      </c>
      <c r="G260" s="10">
        <v>36</v>
      </c>
      <c r="H260" s="10"/>
      <c r="I260" s="10"/>
      <c r="J260" s="16"/>
      <c r="K260" s="10"/>
      <c r="L260" s="11" t="str">
        <f t="shared" si="22"/>
        <v>scenariul 2</v>
      </c>
      <c r="M260" s="12">
        <f t="shared" si="21"/>
        <v>1.60636960469339</v>
      </c>
      <c r="N260" s="6" t="s">
        <v>35</v>
      </c>
    </row>
    <row r="261" spans="1:14">
      <c r="A261" s="16">
        <v>260</v>
      </c>
      <c r="B261" s="8" t="s">
        <v>393</v>
      </c>
      <c r="C261" s="8" t="s">
        <v>393</v>
      </c>
      <c r="D261" s="8" t="s">
        <v>6</v>
      </c>
      <c r="E261" s="9" t="s">
        <v>401</v>
      </c>
      <c r="F261" s="9" t="s">
        <v>403</v>
      </c>
      <c r="G261" s="10">
        <v>31</v>
      </c>
      <c r="H261" s="10"/>
      <c r="I261" s="10"/>
      <c r="J261" s="16"/>
      <c r="K261" s="10"/>
      <c r="L261" s="11" t="str">
        <f t="shared" si="22"/>
        <v>scenariul 2</v>
      </c>
      <c r="M261" s="12">
        <f t="shared" si="21"/>
        <v>1.60636960469339</v>
      </c>
      <c r="N261" s="6" t="s">
        <v>35</v>
      </c>
    </row>
    <row r="262" spans="1:14">
      <c r="A262" s="16">
        <v>261</v>
      </c>
      <c r="B262" s="8" t="s">
        <v>393</v>
      </c>
      <c r="C262" s="8" t="s">
        <v>393</v>
      </c>
      <c r="D262" s="8" t="s">
        <v>6</v>
      </c>
      <c r="E262" s="9" t="s">
        <v>401</v>
      </c>
      <c r="F262" s="9" t="s">
        <v>404</v>
      </c>
      <c r="G262" s="10">
        <v>69</v>
      </c>
      <c r="H262" s="10"/>
      <c r="I262" s="10"/>
      <c r="J262" s="16"/>
      <c r="K262" s="10"/>
      <c r="L262" s="11" t="str">
        <f t="shared" si="22"/>
        <v>scenariul 2</v>
      </c>
      <c r="M262" s="12">
        <f t="shared" si="21"/>
        <v>1.60636960469339</v>
      </c>
      <c r="N262" s="6" t="s">
        <v>35</v>
      </c>
    </row>
    <row r="263" spans="1:14">
      <c r="A263" s="16">
        <v>262</v>
      </c>
      <c r="B263" s="8" t="s">
        <v>131</v>
      </c>
      <c r="C263" s="8" t="s">
        <v>131</v>
      </c>
      <c r="D263" s="8" t="s">
        <v>5</v>
      </c>
      <c r="E263" s="9" t="s">
        <v>405</v>
      </c>
      <c r="F263" s="9" t="s">
        <v>405</v>
      </c>
      <c r="G263" s="10"/>
      <c r="H263" s="10">
        <v>30</v>
      </c>
      <c r="I263" s="10">
        <v>3</v>
      </c>
      <c r="J263" s="16"/>
      <c r="K263" s="10">
        <v>19</v>
      </c>
      <c r="L263" s="11" t="str">
        <f t="shared" si="22"/>
        <v>scenariul 1</v>
      </c>
      <c r="M263" s="12">
        <f>$Q$49</f>
        <v>0.55157198014340902</v>
      </c>
      <c r="N263" s="6" t="s">
        <v>35</v>
      </c>
    </row>
    <row r="264" spans="1:14">
      <c r="A264" s="16">
        <v>263</v>
      </c>
      <c r="B264" s="8" t="s">
        <v>131</v>
      </c>
      <c r="C264" s="8" t="s">
        <v>131</v>
      </c>
      <c r="D264" s="8" t="s">
        <v>6</v>
      </c>
      <c r="E264" s="9" t="s">
        <v>405</v>
      </c>
      <c r="F264" s="9" t="s">
        <v>406</v>
      </c>
      <c r="G264" s="10">
        <v>19</v>
      </c>
      <c r="H264" s="10"/>
      <c r="I264" s="10"/>
      <c r="J264" s="16"/>
      <c r="K264" s="10"/>
      <c r="L264" s="11" t="str">
        <f t="shared" si="22"/>
        <v>scenariul 1</v>
      </c>
      <c r="M264" s="12">
        <f>$Q$49</f>
        <v>0.55157198014340902</v>
      </c>
      <c r="N264" s="6" t="s">
        <v>35</v>
      </c>
    </row>
    <row r="265" spans="1:14">
      <c r="A265" s="16">
        <v>264</v>
      </c>
      <c r="B265" s="8" t="s">
        <v>131</v>
      </c>
      <c r="C265" s="8" t="s">
        <v>407</v>
      </c>
      <c r="D265" s="8" t="s">
        <v>5</v>
      </c>
      <c r="E265" s="9" t="s">
        <v>408</v>
      </c>
      <c r="F265" s="9" t="s">
        <v>408</v>
      </c>
      <c r="G265" s="10"/>
      <c r="H265" s="10">
        <v>14</v>
      </c>
      <c r="I265" s="10"/>
      <c r="J265" s="16"/>
      <c r="K265" s="10"/>
      <c r="L265" s="11" t="str">
        <f t="shared" si="22"/>
        <v>scenariul 1</v>
      </c>
      <c r="M265" s="12">
        <f>$Q$49</f>
        <v>0.55157198014340902</v>
      </c>
      <c r="N265" s="6" t="s">
        <v>35</v>
      </c>
    </row>
    <row r="266" spans="1:14">
      <c r="A266" s="16">
        <v>265</v>
      </c>
      <c r="B266" s="8" t="s">
        <v>131</v>
      </c>
      <c r="C266" s="8" t="s">
        <v>407</v>
      </c>
      <c r="D266" s="8" t="s">
        <v>6</v>
      </c>
      <c r="E266" s="9" t="s">
        <v>408</v>
      </c>
      <c r="F266" s="9" t="s">
        <v>409</v>
      </c>
      <c r="G266" s="10">
        <v>17</v>
      </c>
      <c r="H266" s="10"/>
      <c r="I266" s="10"/>
      <c r="J266" s="16"/>
      <c r="K266" s="10"/>
      <c r="L266" s="11" t="str">
        <f t="shared" si="22"/>
        <v>scenariul 1</v>
      </c>
      <c r="M266" s="12">
        <f>$Q$49</f>
        <v>0.55157198014340902</v>
      </c>
      <c r="N266" s="6" t="s">
        <v>35</v>
      </c>
    </row>
    <row r="267" spans="1:14">
      <c r="A267" s="16">
        <v>266</v>
      </c>
      <c r="B267" s="8" t="s">
        <v>410</v>
      </c>
      <c r="C267" s="8" t="s">
        <v>410</v>
      </c>
      <c r="D267" s="8" t="s">
        <v>5</v>
      </c>
      <c r="E267" s="9" t="s">
        <v>411</v>
      </c>
      <c r="F267" s="9" t="s">
        <v>411</v>
      </c>
      <c r="G267" s="10"/>
      <c r="H267" s="10">
        <v>34</v>
      </c>
      <c r="I267" s="10">
        <v>6</v>
      </c>
      <c r="J267" s="16"/>
      <c r="K267" s="10">
        <v>41</v>
      </c>
      <c r="L267" s="11" t="str">
        <f t="shared" si="22"/>
        <v>scenariul 1</v>
      </c>
      <c r="M267" s="12">
        <f>$Q$50</f>
        <v>0.70571630204657698</v>
      </c>
      <c r="N267" s="6" t="s">
        <v>35</v>
      </c>
    </row>
    <row r="268" spans="1:14">
      <c r="A268" s="16">
        <v>267</v>
      </c>
      <c r="B268" s="8" t="s">
        <v>410</v>
      </c>
      <c r="C268" s="8" t="s">
        <v>410</v>
      </c>
      <c r="D268" s="8" t="s">
        <v>6</v>
      </c>
      <c r="E268" s="9" t="s">
        <v>411</v>
      </c>
      <c r="F268" s="9" t="s">
        <v>412</v>
      </c>
      <c r="G268" s="10">
        <v>15</v>
      </c>
      <c r="H268" s="16"/>
      <c r="I268" s="10"/>
      <c r="J268" s="16"/>
      <c r="K268" s="10"/>
      <c r="L268" s="11" t="str">
        <f t="shared" si="22"/>
        <v>scenariul 1</v>
      </c>
      <c r="M268" s="12">
        <f>$Q$50</f>
        <v>0.70571630204657698</v>
      </c>
      <c r="N268" s="6" t="s">
        <v>35</v>
      </c>
    </row>
    <row r="269" spans="1:14">
      <c r="A269" s="16">
        <v>268</v>
      </c>
      <c r="B269" s="8" t="s">
        <v>410</v>
      </c>
      <c r="C269" s="8" t="s">
        <v>410</v>
      </c>
      <c r="D269" s="8" t="s">
        <v>6</v>
      </c>
      <c r="E269" s="9" t="s">
        <v>411</v>
      </c>
      <c r="F269" s="9" t="s">
        <v>413</v>
      </c>
      <c r="G269" s="10">
        <v>8</v>
      </c>
      <c r="H269" s="10"/>
      <c r="I269" s="10"/>
      <c r="J269" s="16"/>
      <c r="K269" s="10"/>
      <c r="L269" s="11" t="str">
        <f t="shared" si="22"/>
        <v>scenariul 1</v>
      </c>
      <c r="M269" s="12">
        <f>$Q$50</f>
        <v>0.70571630204657698</v>
      </c>
      <c r="N269" s="6" t="s">
        <v>35</v>
      </c>
    </row>
    <row r="270" spans="1:14">
      <c r="A270" s="16">
        <v>269</v>
      </c>
      <c r="B270" s="8" t="s">
        <v>410</v>
      </c>
      <c r="C270" s="8" t="s">
        <v>410</v>
      </c>
      <c r="D270" s="8" t="s">
        <v>6</v>
      </c>
      <c r="E270" s="9" t="s">
        <v>411</v>
      </c>
      <c r="F270" s="9" t="s">
        <v>414</v>
      </c>
      <c r="G270" s="10"/>
      <c r="H270" s="10">
        <v>12</v>
      </c>
      <c r="I270" s="10"/>
      <c r="J270" s="16"/>
      <c r="K270" s="10"/>
      <c r="L270" s="11" t="str">
        <f t="shared" si="22"/>
        <v>scenariul 1</v>
      </c>
      <c r="M270" s="12">
        <f>$Q$50</f>
        <v>0.70571630204657698</v>
      </c>
      <c r="N270" s="6" t="s">
        <v>35</v>
      </c>
    </row>
    <row r="271" spans="1:14">
      <c r="A271" s="16">
        <v>270</v>
      </c>
      <c r="B271" s="8" t="s">
        <v>135</v>
      </c>
      <c r="C271" s="8" t="s">
        <v>135</v>
      </c>
      <c r="D271" s="8" t="s">
        <v>5</v>
      </c>
      <c r="E271" s="9" t="s">
        <v>415</v>
      </c>
      <c r="F271" s="9" t="s">
        <v>415</v>
      </c>
      <c r="G271" s="10"/>
      <c r="H271" s="10">
        <v>62</v>
      </c>
      <c r="I271" s="10">
        <v>9</v>
      </c>
      <c r="J271" s="16"/>
      <c r="K271" s="10">
        <v>57</v>
      </c>
      <c r="L271" s="11" t="str">
        <f t="shared" si="22"/>
        <v>scenariul 2</v>
      </c>
      <c r="M271" s="12">
        <f>$Q$51</f>
        <v>1.8157058556513801</v>
      </c>
      <c r="N271" s="6" t="s">
        <v>35</v>
      </c>
    </row>
    <row r="272" spans="1:14">
      <c r="A272" s="16">
        <v>271</v>
      </c>
      <c r="B272" s="8" t="s">
        <v>135</v>
      </c>
      <c r="C272" s="8" t="s">
        <v>135</v>
      </c>
      <c r="D272" s="8" t="s">
        <v>6</v>
      </c>
      <c r="E272" s="9" t="s">
        <v>415</v>
      </c>
      <c r="F272" s="9" t="s">
        <v>416</v>
      </c>
      <c r="G272" s="10">
        <v>35</v>
      </c>
      <c r="H272" s="10"/>
      <c r="I272" s="10"/>
      <c r="J272" s="16"/>
      <c r="K272" s="10"/>
      <c r="L272" s="11" t="str">
        <f t="shared" si="22"/>
        <v>scenariul 2</v>
      </c>
      <c r="M272" s="12">
        <f>$Q$51</f>
        <v>1.8157058556513801</v>
      </c>
      <c r="N272" s="6" t="s">
        <v>35</v>
      </c>
    </row>
    <row r="273" spans="1:14">
      <c r="A273" s="16">
        <v>272</v>
      </c>
      <c r="B273" s="8" t="s">
        <v>135</v>
      </c>
      <c r="C273" s="8" t="s">
        <v>135</v>
      </c>
      <c r="D273" s="8" t="s">
        <v>6</v>
      </c>
      <c r="E273" s="9" t="s">
        <v>415</v>
      </c>
      <c r="F273" s="9" t="s">
        <v>417</v>
      </c>
      <c r="G273" s="10">
        <v>37</v>
      </c>
      <c r="H273" s="10"/>
      <c r="I273" s="10"/>
      <c r="J273" s="16"/>
      <c r="K273" s="10"/>
      <c r="L273" s="11" t="str">
        <f t="shared" si="22"/>
        <v>scenariul 2</v>
      </c>
      <c r="M273" s="12">
        <f>$Q$51</f>
        <v>1.8157058556513801</v>
      </c>
      <c r="N273" s="6" t="s">
        <v>35</v>
      </c>
    </row>
    <row r="274" spans="1:14">
      <c r="A274" s="16">
        <v>273</v>
      </c>
      <c r="B274" s="8" t="s">
        <v>135</v>
      </c>
      <c r="C274" s="8" t="s">
        <v>135</v>
      </c>
      <c r="D274" s="8" t="s">
        <v>6</v>
      </c>
      <c r="E274" s="9" t="s">
        <v>415</v>
      </c>
      <c r="F274" s="9" t="s">
        <v>418</v>
      </c>
      <c r="G274" s="10"/>
      <c r="H274" s="10">
        <v>59</v>
      </c>
      <c r="I274" s="10"/>
      <c r="J274" s="16"/>
      <c r="K274" s="10"/>
      <c r="L274" s="11" t="str">
        <f t="shared" si="22"/>
        <v>scenariul 2</v>
      </c>
      <c r="M274" s="12">
        <f>$Q$51</f>
        <v>1.8157058556513801</v>
      </c>
      <c r="N274" s="6" t="s">
        <v>35</v>
      </c>
    </row>
    <row r="275" spans="1:14">
      <c r="A275" s="16">
        <v>274</v>
      </c>
      <c r="B275" s="8" t="s">
        <v>419</v>
      </c>
      <c r="C275" s="8" t="s">
        <v>419</v>
      </c>
      <c r="D275" s="8" t="s">
        <v>5</v>
      </c>
      <c r="E275" s="9" t="s">
        <v>420</v>
      </c>
      <c r="F275" s="9" t="s">
        <v>420</v>
      </c>
      <c r="G275" s="10"/>
      <c r="H275" s="10">
        <v>26</v>
      </c>
      <c r="I275" s="10">
        <v>5</v>
      </c>
      <c r="J275" s="16"/>
      <c r="K275" s="10">
        <v>12</v>
      </c>
      <c r="L275" s="11" t="str">
        <f t="shared" si="22"/>
        <v>scenariul 1</v>
      </c>
      <c r="M275" s="12">
        <f>$Q$52</f>
        <v>0</v>
      </c>
      <c r="N275" s="6" t="s">
        <v>35</v>
      </c>
    </row>
    <row r="276" spans="1:14">
      <c r="A276" s="16">
        <v>275</v>
      </c>
      <c r="B276" s="8" t="s">
        <v>419</v>
      </c>
      <c r="C276" s="8" t="s">
        <v>419</v>
      </c>
      <c r="D276" s="8" t="s">
        <v>6</v>
      </c>
      <c r="E276" s="9" t="s">
        <v>420</v>
      </c>
      <c r="F276" s="9" t="s">
        <v>421</v>
      </c>
      <c r="G276" s="10">
        <v>14</v>
      </c>
      <c r="H276" s="10"/>
      <c r="I276" s="10"/>
      <c r="J276" s="16"/>
      <c r="K276" s="10"/>
      <c r="L276" s="11" t="str">
        <f t="shared" si="22"/>
        <v>scenariul 1</v>
      </c>
      <c r="M276" s="12">
        <f>$Q$52</f>
        <v>0</v>
      </c>
      <c r="N276" s="6" t="s">
        <v>35</v>
      </c>
    </row>
    <row r="277" spans="1:14">
      <c r="A277" s="16">
        <v>276</v>
      </c>
      <c r="B277" s="8" t="s">
        <v>422</v>
      </c>
      <c r="C277" s="8" t="s">
        <v>422</v>
      </c>
      <c r="D277" s="8" t="s">
        <v>5</v>
      </c>
      <c r="E277" s="9" t="s">
        <v>423</v>
      </c>
      <c r="F277" s="9" t="s">
        <v>423</v>
      </c>
      <c r="G277" s="10"/>
      <c r="H277" s="10">
        <v>106</v>
      </c>
      <c r="I277" s="10">
        <v>25</v>
      </c>
      <c r="J277" s="10">
        <v>38</v>
      </c>
      <c r="K277" s="10">
        <v>198</v>
      </c>
      <c r="L277" s="11" t="str">
        <f t="shared" si="22"/>
        <v>scenariul 2</v>
      </c>
      <c r="M277" s="12">
        <f>$Q$54</f>
        <v>1.0224948875255599</v>
      </c>
      <c r="N277" s="6" t="s">
        <v>35</v>
      </c>
    </row>
    <row r="278" spans="1:14">
      <c r="A278" s="16">
        <v>277</v>
      </c>
      <c r="B278" s="8" t="s">
        <v>422</v>
      </c>
      <c r="C278" s="8" t="s">
        <v>422</v>
      </c>
      <c r="D278" s="8" t="s">
        <v>6</v>
      </c>
      <c r="E278" s="9" t="s">
        <v>423</v>
      </c>
      <c r="F278" s="9" t="s">
        <v>424</v>
      </c>
      <c r="G278" s="10">
        <v>55</v>
      </c>
      <c r="H278" s="10"/>
      <c r="I278" s="10"/>
      <c r="J278" s="16"/>
      <c r="K278" s="10"/>
      <c r="L278" s="11" t="str">
        <f t="shared" si="22"/>
        <v>scenariul 2</v>
      </c>
      <c r="M278" s="12">
        <f>$Q$54</f>
        <v>1.0224948875255599</v>
      </c>
      <c r="N278" s="6" t="s">
        <v>35</v>
      </c>
    </row>
    <row r="279" spans="1:14">
      <c r="A279" s="16">
        <v>278</v>
      </c>
      <c r="B279" s="8" t="s">
        <v>422</v>
      </c>
      <c r="C279" s="8" t="s">
        <v>422</v>
      </c>
      <c r="D279" s="8" t="s">
        <v>6</v>
      </c>
      <c r="E279" s="9" t="s">
        <v>423</v>
      </c>
      <c r="F279" s="9" t="s">
        <v>425</v>
      </c>
      <c r="G279" s="10"/>
      <c r="H279" s="10">
        <v>5</v>
      </c>
      <c r="I279" s="10"/>
      <c r="J279" s="16"/>
      <c r="K279" s="10"/>
      <c r="L279" s="11" t="str">
        <f t="shared" si="22"/>
        <v>scenariul 2</v>
      </c>
      <c r="M279" s="12">
        <f>$Q$54</f>
        <v>1.0224948875255599</v>
      </c>
      <c r="N279" s="6" t="s">
        <v>35</v>
      </c>
    </row>
    <row r="280" spans="1:14">
      <c r="A280" s="16">
        <v>279</v>
      </c>
      <c r="B280" s="8" t="s">
        <v>426</v>
      </c>
      <c r="C280" s="8" t="s">
        <v>426</v>
      </c>
      <c r="D280" s="8" t="s">
        <v>5</v>
      </c>
      <c r="E280" s="9" t="s">
        <v>427</v>
      </c>
      <c r="F280" s="9" t="s">
        <v>427</v>
      </c>
      <c r="G280" s="10"/>
      <c r="H280" s="10"/>
      <c r="I280" s="10"/>
      <c r="J280" s="10">
        <v>72</v>
      </c>
      <c r="K280" s="10">
        <v>258</v>
      </c>
      <c r="L280" s="11" t="str">
        <f t="shared" si="22"/>
        <v>scenariul 2</v>
      </c>
      <c r="M280" s="12">
        <f>$Q$10</f>
        <v>1.1471544197310599</v>
      </c>
      <c r="N280" s="6" t="s">
        <v>35</v>
      </c>
    </row>
    <row r="281" spans="1:14">
      <c r="A281" s="16">
        <v>280</v>
      </c>
      <c r="B281" s="8" t="s">
        <v>426</v>
      </c>
      <c r="C281" s="8" t="s">
        <v>426</v>
      </c>
      <c r="D281" s="8" t="s">
        <v>6</v>
      </c>
      <c r="E281" s="9" t="s">
        <v>427</v>
      </c>
      <c r="F281" s="9" t="s">
        <v>428</v>
      </c>
      <c r="G281" s="10">
        <v>170</v>
      </c>
      <c r="H281" s="10"/>
      <c r="I281" s="10"/>
      <c r="J281" s="16"/>
      <c r="K281" s="10"/>
      <c r="L281" s="11" t="str">
        <f t="shared" si="22"/>
        <v>scenariul 2</v>
      </c>
      <c r="M281" s="12">
        <f t="shared" ref="M281:M286" si="23">$Q$10</f>
        <v>1.1471544197310599</v>
      </c>
      <c r="N281" s="6" t="s">
        <v>35</v>
      </c>
    </row>
    <row r="282" spans="1:14">
      <c r="A282" s="16">
        <v>281</v>
      </c>
      <c r="B282" s="8" t="s">
        <v>426</v>
      </c>
      <c r="C282" s="8" t="s">
        <v>426</v>
      </c>
      <c r="D282" s="8" t="s">
        <v>6</v>
      </c>
      <c r="E282" s="9" t="s">
        <v>427</v>
      </c>
      <c r="F282" s="9" t="s">
        <v>429</v>
      </c>
      <c r="G282" s="10"/>
      <c r="H282" s="10">
        <v>243</v>
      </c>
      <c r="I282" s="10">
        <v>45</v>
      </c>
      <c r="J282" s="16"/>
      <c r="K282" s="10">
        <v>179</v>
      </c>
      <c r="L282" s="11" t="str">
        <f t="shared" si="22"/>
        <v>scenariul 2</v>
      </c>
      <c r="M282" s="12">
        <f t="shared" si="23"/>
        <v>1.1471544197310599</v>
      </c>
      <c r="N282" s="6" t="s">
        <v>35</v>
      </c>
    </row>
    <row r="283" spans="1:14">
      <c r="A283" s="16">
        <v>282</v>
      </c>
      <c r="B283" s="8" t="s">
        <v>426</v>
      </c>
      <c r="C283" s="8" t="s">
        <v>426</v>
      </c>
      <c r="D283" s="8" t="s">
        <v>5</v>
      </c>
      <c r="E283" s="9" t="s">
        <v>430</v>
      </c>
      <c r="F283" s="9" t="s">
        <v>430</v>
      </c>
      <c r="G283" s="10"/>
      <c r="H283" s="10">
        <v>251</v>
      </c>
      <c r="I283" s="10">
        <v>40</v>
      </c>
      <c r="J283" s="16"/>
      <c r="K283" s="10">
        <v>108</v>
      </c>
      <c r="L283" s="11" t="str">
        <f t="shared" si="22"/>
        <v>scenariul 2</v>
      </c>
      <c r="M283" s="12">
        <f t="shared" si="23"/>
        <v>1.1471544197310599</v>
      </c>
      <c r="N283" s="6" t="s">
        <v>35</v>
      </c>
    </row>
    <row r="284" spans="1:14">
      <c r="A284" s="16">
        <v>283</v>
      </c>
      <c r="B284" s="8" t="s">
        <v>426</v>
      </c>
      <c r="C284" s="8" t="s">
        <v>426</v>
      </c>
      <c r="D284" s="8" t="s">
        <v>6</v>
      </c>
      <c r="E284" s="9" t="s">
        <v>430</v>
      </c>
      <c r="F284" s="9" t="s">
        <v>431</v>
      </c>
      <c r="G284" s="10">
        <v>45</v>
      </c>
      <c r="H284" s="10"/>
      <c r="I284" s="10"/>
      <c r="J284" s="16"/>
      <c r="K284" s="10"/>
      <c r="L284" s="11" t="str">
        <f t="shared" si="22"/>
        <v>scenariul 2</v>
      </c>
      <c r="M284" s="12">
        <f t="shared" si="23"/>
        <v>1.1471544197310599</v>
      </c>
      <c r="N284" s="6" t="s">
        <v>35</v>
      </c>
    </row>
    <row r="285" spans="1:14">
      <c r="A285" s="16">
        <v>284</v>
      </c>
      <c r="B285" s="8" t="s">
        <v>426</v>
      </c>
      <c r="C285" s="8" t="s">
        <v>426</v>
      </c>
      <c r="D285" s="8" t="s">
        <v>6</v>
      </c>
      <c r="E285" s="9" t="s">
        <v>430</v>
      </c>
      <c r="F285" s="9" t="s">
        <v>432</v>
      </c>
      <c r="G285" s="10"/>
      <c r="H285" s="10">
        <v>82</v>
      </c>
      <c r="I285" s="10">
        <v>16</v>
      </c>
      <c r="J285" s="16"/>
      <c r="K285" s="10">
        <v>55</v>
      </c>
      <c r="L285" s="11" t="str">
        <f t="shared" si="22"/>
        <v>scenariul 2</v>
      </c>
      <c r="M285" s="12">
        <f t="shared" si="23"/>
        <v>1.1471544197310599</v>
      </c>
      <c r="N285" s="6" t="s">
        <v>35</v>
      </c>
    </row>
    <row r="286" spans="1:14">
      <c r="A286" s="16">
        <v>285</v>
      </c>
      <c r="B286" s="8" t="s">
        <v>426</v>
      </c>
      <c r="C286" s="8" t="s">
        <v>426</v>
      </c>
      <c r="D286" s="8" t="s">
        <v>6</v>
      </c>
      <c r="E286" s="9" t="s">
        <v>430</v>
      </c>
      <c r="F286" s="9" t="s">
        <v>433</v>
      </c>
      <c r="G286" s="10">
        <v>157</v>
      </c>
      <c r="H286" s="10"/>
      <c r="I286" s="10"/>
      <c r="J286" s="16"/>
      <c r="K286" s="10"/>
      <c r="L286" s="11" t="str">
        <f t="shared" si="22"/>
        <v>scenariul 2</v>
      </c>
      <c r="M286" s="12">
        <f t="shared" si="23"/>
        <v>1.1471544197310599</v>
      </c>
      <c r="N286" s="6" t="s">
        <v>35</v>
      </c>
    </row>
    <row r="287" spans="1:14">
      <c r="A287" s="16">
        <v>286</v>
      </c>
      <c r="B287" s="8" t="s">
        <v>434</v>
      </c>
      <c r="C287" s="8" t="s">
        <v>434</v>
      </c>
      <c r="D287" s="8" t="s">
        <v>5</v>
      </c>
      <c r="E287" s="9" t="s">
        <v>435</v>
      </c>
      <c r="F287" s="9" t="s">
        <v>435</v>
      </c>
      <c r="G287" s="10"/>
      <c r="H287" s="10">
        <v>226</v>
      </c>
      <c r="I287" s="10">
        <v>53</v>
      </c>
      <c r="J287" s="10">
        <v>99</v>
      </c>
      <c r="K287" s="10">
        <v>579</v>
      </c>
      <c r="L287" s="11" t="str">
        <f t="shared" si="22"/>
        <v>scenariul 1</v>
      </c>
      <c r="M287" s="12">
        <f>$Q$11</f>
        <v>0.31109037175299398</v>
      </c>
      <c r="N287" s="6" t="s">
        <v>35</v>
      </c>
    </row>
    <row r="288" spans="1:14">
      <c r="A288" s="16">
        <v>287</v>
      </c>
      <c r="B288" s="8" t="s">
        <v>434</v>
      </c>
      <c r="C288" s="8" t="s">
        <v>434</v>
      </c>
      <c r="D288" s="8" t="s">
        <v>6</v>
      </c>
      <c r="E288" s="9" t="s">
        <v>435</v>
      </c>
      <c r="F288" s="9" t="s">
        <v>436</v>
      </c>
      <c r="G288" s="10">
        <v>18</v>
      </c>
      <c r="H288" s="10"/>
      <c r="I288" s="10"/>
      <c r="J288" s="16"/>
      <c r="K288" s="10"/>
      <c r="L288" s="11" t="str">
        <f t="shared" si="22"/>
        <v>scenariul 1</v>
      </c>
      <c r="M288" s="12">
        <f>$Q$11</f>
        <v>0.31109037175299398</v>
      </c>
      <c r="N288" s="6" t="s">
        <v>35</v>
      </c>
    </row>
    <row r="289" spans="1:14">
      <c r="A289" s="16">
        <v>288</v>
      </c>
      <c r="B289" s="8" t="s">
        <v>434</v>
      </c>
      <c r="C289" s="8" t="s">
        <v>434</v>
      </c>
      <c r="D289" s="8" t="s">
        <v>6</v>
      </c>
      <c r="E289" s="9" t="s">
        <v>435</v>
      </c>
      <c r="F289" s="9" t="s">
        <v>437</v>
      </c>
      <c r="G289" s="10"/>
      <c r="H289" s="10">
        <v>33</v>
      </c>
      <c r="I289" s="10"/>
      <c r="J289" s="16"/>
      <c r="K289" s="10"/>
      <c r="L289" s="11" t="str">
        <f t="shared" si="22"/>
        <v>scenariul 1</v>
      </c>
      <c r="M289" s="12">
        <f>$Q$11</f>
        <v>0.31109037175299398</v>
      </c>
      <c r="N289" s="6" t="s">
        <v>35</v>
      </c>
    </row>
    <row r="290" spans="1:14">
      <c r="A290" s="16">
        <v>289</v>
      </c>
      <c r="B290" s="8" t="s">
        <v>434</v>
      </c>
      <c r="C290" s="8" t="s">
        <v>434</v>
      </c>
      <c r="D290" s="8" t="s">
        <v>6</v>
      </c>
      <c r="E290" s="9" t="s">
        <v>435</v>
      </c>
      <c r="F290" s="9" t="s">
        <v>438</v>
      </c>
      <c r="G290" s="10">
        <v>40</v>
      </c>
      <c r="H290" s="10"/>
      <c r="I290" s="10"/>
      <c r="J290" s="16"/>
      <c r="K290" s="10"/>
      <c r="L290" s="11" t="str">
        <f t="shared" si="22"/>
        <v>scenariul 1</v>
      </c>
      <c r="M290" s="12">
        <f>$Q$11</f>
        <v>0.31109037175299398</v>
      </c>
      <c r="N290" s="6" t="s">
        <v>35</v>
      </c>
    </row>
    <row r="291" spans="1:14">
      <c r="A291" s="16">
        <v>290</v>
      </c>
      <c r="B291" s="8" t="s">
        <v>434</v>
      </c>
      <c r="C291" s="8" t="s">
        <v>434</v>
      </c>
      <c r="D291" s="8" t="s">
        <v>6</v>
      </c>
      <c r="E291" s="9" t="s">
        <v>435</v>
      </c>
      <c r="F291" s="9" t="s">
        <v>439</v>
      </c>
      <c r="G291" s="10">
        <v>51</v>
      </c>
      <c r="H291" s="10"/>
      <c r="I291" s="10"/>
      <c r="J291" s="16"/>
      <c r="K291" s="10"/>
      <c r="L291" s="11" t="str">
        <f t="shared" si="22"/>
        <v>scenariul 1</v>
      </c>
      <c r="M291" s="12">
        <f>$Q$11</f>
        <v>0.31109037175299398</v>
      </c>
      <c r="N291" s="6" t="s">
        <v>35</v>
      </c>
    </row>
    <row r="292" spans="1:14">
      <c r="A292" s="16">
        <v>291</v>
      </c>
      <c r="B292" s="8" t="s">
        <v>143</v>
      </c>
      <c r="C292" s="8" t="s">
        <v>143</v>
      </c>
      <c r="D292" s="8" t="s">
        <v>5</v>
      </c>
      <c r="E292" s="9" t="s">
        <v>440</v>
      </c>
      <c r="F292" s="9" t="s">
        <v>440</v>
      </c>
      <c r="G292" s="10"/>
      <c r="H292" s="10">
        <v>119</v>
      </c>
      <c r="I292" s="10">
        <v>24</v>
      </c>
      <c r="J292" s="16"/>
      <c r="K292" s="10">
        <v>104</v>
      </c>
      <c r="L292" s="11" t="str">
        <f t="shared" si="22"/>
        <v>scenariul 1</v>
      </c>
      <c r="M292" s="12">
        <f>$Q$55</f>
        <v>0.160128102481986</v>
      </c>
      <c r="N292" s="6" t="s">
        <v>35</v>
      </c>
    </row>
    <row r="293" spans="1:14">
      <c r="A293" s="16">
        <v>292</v>
      </c>
      <c r="B293" s="8" t="s">
        <v>143</v>
      </c>
      <c r="C293" s="8" t="s">
        <v>143</v>
      </c>
      <c r="D293" s="8" t="s">
        <v>6</v>
      </c>
      <c r="E293" s="9" t="s">
        <v>440</v>
      </c>
      <c r="F293" s="9" t="s">
        <v>441</v>
      </c>
      <c r="G293" s="10">
        <v>14</v>
      </c>
      <c r="H293" s="10"/>
      <c r="I293" s="10"/>
      <c r="J293" s="16"/>
      <c r="K293" s="10"/>
      <c r="L293" s="11" t="str">
        <f t="shared" si="22"/>
        <v>scenariul 1</v>
      </c>
      <c r="M293" s="12">
        <f t="shared" ref="M293:M299" si="24">$Q$55</f>
        <v>0.160128102481986</v>
      </c>
      <c r="N293" s="6" t="s">
        <v>35</v>
      </c>
    </row>
    <row r="294" spans="1:14">
      <c r="A294" s="16">
        <v>293</v>
      </c>
      <c r="B294" s="8" t="s">
        <v>143</v>
      </c>
      <c r="C294" s="8" t="s">
        <v>143</v>
      </c>
      <c r="D294" s="8" t="s">
        <v>6</v>
      </c>
      <c r="E294" s="9" t="s">
        <v>440</v>
      </c>
      <c r="F294" s="9" t="s">
        <v>442</v>
      </c>
      <c r="G294" s="10"/>
      <c r="H294" s="10">
        <v>20</v>
      </c>
      <c r="I294" s="10"/>
      <c r="J294" s="16"/>
      <c r="K294" s="10"/>
      <c r="L294" s="11" t="str">
        <f t="shared" si="22"/>
        <v>scenariul 1</v>
      </c>
      <c r="M294" s="12">
        <f t="shared" si="24"/>
        <v>0.160128102481986</v>
      </c>
      <c r="N294" s="6" t="s">
        <v>35</v>
      </c>
    </row>
    <row r="295" spans="1:14">
      <c r="A295" s="16">
        <v>294</v>
      </c>
      <c r="B295" s="8" t="s">
        <v>143</v>
      </c>
      <c r="C295" s="8" t="s">
        <v>143</v>
      </c>
      <c r="D295" s="8" t="s">
        <v>6</v>
      </c>
      <c r="E295" s="9" t="s">
        <v>440</v>
      </c>
      <c r="F295" s="9" t="s">
        <v>443</v>
      </c>
      <c r="G295" s="10">
        <v>18</v>
      </c>
      <c r="H295" s="10"/>
      <c r="I295" s="10"/>
      <c r="J295" s="16"/>
      <c r="K295" s="10"/>
      <c r="L295" s="11" t="str">
        <f t="shared" si="22"/>
        <v>scenariul 1</v>
      </c>
      <c r="M295" s="12">
        <f t="shared" si="24"/>
        <v>0.160128102481986</v>
      </c>
      <c r="N295" s="6" t="s">
        <v>35</v>
      </c>
    </row>
    <row r="296" spans="1:14">
      <c r="A296" s="16">
        <v>295</v>
      </c>
      <c r="B296" s="8" t="s">
        <v>143</v>
      </c>
      <c r="C296" s="8" t="s">
        <v>143</v>
      </c>
      <c r="D296" s="8" t="s">
        <v>6</v>
      </c>
      <c r="E296" s="9" t="s">
        <v>440</v>
      </c>
      <c r="F296" s="9" t="s">
        <v>444</v>
      </c>
      <c r="G296" s="10"/>
      <c r="H296" s="10">
        <v>37</v>
      </c>
      <c r="I296" s="10"/>
      <c r="J296" s="16"/>
      <c r="K296" s="10"/>
      <c r="L296" s="11" t="str">
        <f t="shared" si="22"/>
        <v>scenariul 1</v>
      </c>
      <c r="M296" s="12">
        <f t="shared" si="24"/>
        <v>0.160128102481986</v>
      </c>
      <c r="N296" s="6" t="s">
        <v>35</v>
      </c>
    </row>
    <row r="297" spans="1:14">
      <c r="A297" s="16">
        <v>296</v>
      </c>
      <c r="B297" s="8" t="s">
        <v>143</v>
      </c>
      <c r="C297" s="8" t="s">
        <v>143</v>
      </c>
      <c r="D297" s="8" t="s">
        <v>6</v>
      </c>
      <c r="E297" s="9" t="s">
        <v>440</v>
      </c>
      <c r="F297" s="9" t="s">
        <v>445</v>
      </c>
      <c r="G297" s="10">
        <v>53</v>
      </c>
      <c r="H297" s="10"/>
      <c r="I297" s="10"/>
      <c r="J297" s="16"/>
      <c r="K297" s="10"/>
      <c r="L297" s="11" t="str">
        <f t="shared" si="22"/>
        <v>scenariul 1</v>
      </c>
      <c r="M297" s="12">
        <f t="shared" si="24"/>
        <v>0.160128102481986</v>
      </c>
      <c r="N297" s="6" t="s">
        <v>35</v>
      </c>
    </row>
    <row r="298" spans="1:14">
      <c r="A298" s="16">
        <v>297</v>
      </c>
      <c r="B298" s="8" t="s">
        <v>143</v>
      </c>
      <c r="C298" s="8" t="s">
        <v>143</v>
      </c>
      <c r="D298" s="8" t="s">
        <v>6</v>
      </c>
      <c r="E298" s="9" t="s">
        <v>440</v>
      </c>
      <c r="F298" s="9" t="s">
        <v>446</v>
      </c>
      <c r="G298" s="10"/>
      <c r="H298" s="10">
        <v>105</v>
      </c>
      <c r="I298" s="10">
        <v>12</v>
      </c>
      <c r="J298" s="16"/>
      <c r="K298" s="10">
        <v>53</v>
      </c>
      <c r="L298" s="11" t="str">
        <f t="shared" si="22"/>
        <v>scenariul 1</v>
      </c>
      <c r="M298" s="12">
        <f t="shared" si="24"/>
        <v>0.160128102481986</v>
      </c>
      <c r="N298" s="6" t="s">
        <v>35</v>
      </c>
    </row>
    <row r="299" spans="1:14">
      <c r="A299" s="16">
        <v>298</v>
      </c>
      <c r="B299" s="8" t="s">
        <v>143</v>
      </c>
      <c r="C299" s="8" t="s">
        <v>143</v>
      </c>
      <c r="D299" s="8" t="s">
        <v>6</v>
      </c>
      <c r="E299" s="9" t="s">
        <v>440</v>
      </c>
      <c r="F299" s="9" t="s">
        <v>447</v>
      </c>
      <c r="G299" s="10">
        <v>61</v>
      </c>
      <c r="H299" s="10"/>
      <c r="I299" s="10"/>
      <c r="J299" s="16"/>
      <c r="K299" s="10"/>
      <c r="L299" s="11" t="str">
        <f t="shared" si="22"/>
        <v>scenariul 1</v>
      </c>
      <c r="M299" s="12">
        <f t="shared" si="24"/>
        <v>0.160128102481986</v>
      </c>
      <c r="N299" s="6" t="s">
        <v>35</v>
      </c>
    </row>
    <row r="300" spans="1:14">
      <c r="A300" s="16">
        <v>299</v>
      </c>
      <c r="B300" s="8" t="s">
        <v>448</v>
      </c>
      <c r="C300" s="8" t="s">
        <v>448</v>
      </c>
      <c r="D300" s="8" t="s">
        <v>5</v>
      </c>
      <c r="E300" s="9" t="s">
        <v>449</v>
      </c>
      <c r="F300" s="9" t="s">
        <v>449</v>
      </c>
      <c r="G300" s="10"/>
      <c r="H300" s="10">
        <v>78</v>
      </c>
      <c r="I300" s="10">
        <v>12</v>
      </c>
      <c r="J300" s="16"/>
      <c r="K300" s="10">
        <v>44</v>
      </c>
      <c r="L300" s="11" t="str">
        <f t="shared" si="22"/>
        <v>scenariul 1</v>
      </c>
      <c r="M300" s="12">
        <f t="shared" ref="M300:M305" si="25">$Q$57</f>
        <v>0</v>
      </c>
      <c r="N300" s="6" t="s">
        <v>35</v>
      </c>
    </row>
    <row r="301" spans="1:14">
      <c r="A301" s="16">
        <v>300</v>
      </c>
      <c r="B301" s="8" t="s">
        <v>448</v>
      </c>
      <c r="C301" s="8" t="s">
        <v>448</v>
      </c>
      <c r="D301" s="8" t="s">
        <v>6</v>
      </c>
      <c r="E301" s="9" t="s">
        <v>449</v>
      </c>
      <c r="F301" s="9" t="s">
        <v>450</v>
      </c>
      <c r="G301" s="10">
        <v>17</v>
      </c>
      <c r="H301" s="10"/>
      <c r="I301" s="10"/>
      <c r="J301" s="16"/>
      <c r="K301" s="10"/>
      <c r="L301" s="11" t="str">
        <f t="shared" si="22"/>
        <v>scenariul 1</v>
      </c>
      <c r="M301" s="12">
        <f t="shared" si="25"/>
        <v>0</v>
      </c>
      <c r="N301" s="6" t="s">
        <v>35</v>
      </c>
    </row>
    <row r="302" spans="1:14">
      <c r="A302" s="16">
        <v>301</v>
      </c>
      <c r="B302" s="8" t="s">
        <v>448</v>
      </c>
      <c r="C302" s="8" t="s">
        <v>448</v>
      </c>
      <c r="D302" s="8" t="s">
        <v>6</v>
      </c>
      <c r="E302" s="9" t="s">
        <v>449</v>
      </c>
      <c r="F302" s="9" t="s">
        <v>451</v>
      </c>
      <c r="G302" s="10"/>
      <c r="H302" s="10">
        <v>21</v>
      </c>
      <c r="I302" s="10"/>
      <c r="J302" s="16"/>
      <c r="K302" s="10"/>
      <c r="L302" s="11" t="str">
        <f t="shared" si="22"/>
        <v>scenariul 1</v>
      </c>
      <c r="M302" s="12">
        <f t="shared" si="25"/>
        <v>0</v>
      </c>
      <c r="N302" s="6" t="s">
        <v>35</v>
      </c>
    </row>
    <row r="303" spans="1:14">
      <c r="A303" s="16">
        <v>302</v>
      </c>
      <c r="B303" s="8" t="s">
        <v>448</v>
      </c>
      <c r="C303" s="8" t="s">
        <v>448</v>
      </c>
      <c r="D303" s="8" t="s">
        <v>6</v>
      </c>
      <c r="E303" s="9" t="s">
        <v>449</v>
      </c>
      <c r="F303" s="9" t="s">
        <v>452</v>
      </c>
      <c r="G303" s="10">
        <v>12</v>
      </c>
      <c r="H303" s="10"/>
      <c r="I303" s="10"/>
      <c r="J303" s="16"/>
      <c r="K303" s="10"/>
      <c r="L303" s="11" t="str">
        <f t="shared" si="22"/>
        <v>scenariul 1</v>
      </c>
      <c r="M303" s="12">
        <f t="shared" si="25"/>
        <v>0</v>
      </c>
      <c r="N303" s="6" t="s">
        <v>35</v>
      </c>
    </row>
    <row r="304" spans="1:14">
      <c r="A304" s="16">
        <v>303</v>
      </c>
      <c r="B304" s="8" t="s">
        <v>448</v>
      </c>
      <c r="C304" s="8" t="s">
        <v>448</v>
      </c>
      <c r="D304" s="8" t="s">
        <v>6</v>
      </c>
      <c r="E304" s="9" t="s">
        <v>449</v>
      </c>
      <c r="F304" s="9" t="s">
        <v>453</v>
      </c>
      <c r="G304" s="10"/>
      <c r="H304" s="10">
        <v>36</v>
      </c>
      <c r="I304" s="10">
        <v>8</v>
      </c>
      <c r="J304" s="16"/>
      <c r="K304" s="10">
        <v>31</v>
      </c>
      <c r="L304" s="11" t="str">
        <f t="shared" si="22"/>
        <v>scenariul 1</v>
      </c>
      <c r="M304" s="12">
        <f t="shared" si="25"/>
        <v>0</v>
      </c>
      <c r="N304" s="6" t="s">
        <v>35</v>
      </c>
    </row>
    <row r="305" spans="1:14">
      <c r="A305" s="16">
        <v>304</v>
      </c>
      <c r="B305" s="8" t="s">
        <v>448</v>
      </c>
      <c r="C305" s="8" t="s">
        <v>448</v>
      </c>
      <c r="D305" s="8" t="s">
        <v>6</v>
      </c>
      <c r="E305" s="9" t="s">
        <v>449</v>
      </c>
      <c r="F305" s="9" t="s">
        <v>454</v>
      </c>
      <c r="G305" s="10">
        <v>42</v>
      </c>
      <c r="H305" s="10"/>
      <c r="I305" s="10"/>
      <c r="J305" s="16"/>
      <c r="K305" s="16"/>
      <c r="L305" s="11" t="str">
        <f t="shared" si="22"/>
        <v>scenariul 1</v>
      </c>
      <c r="M305" s="12">
        <f t="shared" si="25"/>
        <v>0</v>
      </c>
      <c r="N305" s="6" t="s">
        <v>35</v>
      </c>
    </row>
    <row r="306" spans="1:14">
      <c r="A306" s="16">
        <v>305</v>
      </c>
      <c r="B306" s="8" t="s">
        <v>149</v>
      </c>
      <c r="C306" s="8" t="s">
        <v>149</v>
      </c>
      <c r="D306" s="8" t="s">
        <v>5</v>
      </c>
      <c r="E306" s="9" t="s">
        <v>455</v>
      </c>
      <c r="F306" s="9" t="s">
        <v>455</v>
      </c>
      <c r="G306" s="10"/>
      <c r="H306" s="10">
        <v>180</v>
      </c>
      <c r="I306" s="10">
        <v>32</v>
      </c>
      <c r="J306" s="16"/>
      <c r="K306" s="10">
        <v>100</v>
      </c>
      <c r="L306" s="11" t="str">
        <f t="shared" si="22"/>
        <v>scenariul 2</v>
      </c>
      <c r="M306" s="12">
        <f>$Q$58</f>
        <v>1.6439643024894299</v>
      </c>
      <c r="N306" s="6" t="s">
        <v>35</v>
      </c>
    </row>
    <row r="307" spans="1:14">
      <c r="A307" s="16">
        <v>306</v>
      </c>
      <c r="B307" s="8" t="s">
        <v>149</v>
      </c>
      <c r="C307" s="8" t="s">
        <v>149</v>
      </c>
      <c r="D307" s="8" t="s">
        <v>6</v>
      </c>
      <c r="E307" s="9" t="s">
        <v>455</v>
      </c>
      <c r="F307" s="9" t="s">
        <v>456</v>
      </c>
      <c r="G307" s="10">
        <v>100</v>
      </c>
      <c r="H307" s="10"/>
      <c r="I307" s="10"/>
      <c r="J307" s="16"/>
      <c r="K307" s="10"/>
      <c r="L307" s="11" t="str">
        <f t="shared" si="22"/>
        <v>scenariul 2</v>
      </c>
      <c r="M307" s="12">
        <f>$Q$58</f>
        <v>1.6439643024894299</v>
      </c>
      <c r="N307" s="6" t="s">
        <v>35</v>
      </c>
    </row>
    <row r="308" spans="1:14">
      <c r="A308" s="16">
        <v>307</v>
      </c>
      <c r="B308" s="8" t="s">
        <v>159</v>
      </c>
      <c r="C308" s="8" t="s">
        <v>159</v>
      </c>
      <c r="D308" s="8" t="s">
        <v>5</v>
      </c>
      <c r="E308" s="9" t="s">
        <v>457</v>
      </c>
      <c r="F308" s="9" t="s">
        <v>457</v>
      </c>
      <c r="G308" s="10"/>
      <c r="H308" s="10">
        <v>54</v>
      </c>
      <c r="I308" s="10">
        <v>3</v>
      </c>
      <c r="J308" s="16"/>
      <c r="K308" s="10">
        <v>33</v>
      </c>
      <c r="L308" s="11" t="str">
        <f t="shared" si="22"/>
        <v>scenariul 1</v>
      </c>
      <c r="M308" s="12">
        <f t="shared" ref="M308:M313" si="26">$Q$63</f>
        <v>0.51586278050038703</v>
      </c>
      <c r="N308" s="6" t="s">
        <v>35</v>
      </c>
    </row>
    <row r="309" spans="1:14">
      <c r="A309" s="16">
        <v>308</v>
      </c>
      <c r="B309" s="8" t="s">
        <v>159</v>
      </c>
      <c r="C309" s="8" t="s">
        <v>159</v>
      </c>
      <c r="D309" s="8" t="s">
        <v>6</v>
      </c>
      <c r="E309" s="9" t="s">
        <v>457</v>
      </c>
      <c r="F309" s="9" t="s">
        <v>458</v>
      </c>
      <c r="G309" s="10">
        <v>47</v>
      </c>
      <c r="H309" s="16"/>
      <c r="I309" s="10"/>
      <c r="J309" s="16"/>
      <c r="K309" s="10"/>
      <c r="L309" s="11" t="str">
        <f t="shared" si="22"/>
        <v>scenariul 1</v>
      </c>
      <c r="M309" s="12">
        <f t="shared" si="26"/>
        <v>0.51586278050038703</v>
      </c>
      <c r="N309" s="6" t="s">
        <v>35</v>
      </c>
    </row>
    <row r="310" spans="1:14">
      <c r="A310" s="16">
        <v>309</v>
      </c>
      <c r="B310" s="8" t="s">
        <v>159</v>
      </c>
      <c r="C310" s="8" t="s">
        <v>459</v>
      </c>
      <c r="D310" s="8" t="s">
        <v>5</v>
      </c>
      <c r="E310" s="9" t="s">
        <v>460</v>
      </c>
      <c r="F310" s="9" t="s">
        <v>460</v>
      </c>
      <c r="G310" s="10"/>
      <c r="H310" s="10">
        <v>54</v>
      </c>
      <c r="I310" s="10">
        <v>11</v>
      </c>
      <c r="J310" s="4"/>
      <c r="K310" s="10">
        <v>34</v>
      </c>
      <c r="L310" s="11" t="str">
        <f t="shared" si="22"/>
        <v>scenariul 1</v>
      </c>
      <c r="M310" s="12">
        <f t="shared" si="26"/>
        <v>0.51586278050038703</v>
      </c>
      <c r="N310" s="6" t="s">
        <v>35</v>
      </c>
    </row>
    <row r="311" spans="1:14">
      <c r="A311" s="16">
        <v>310</v>
      </c>
      <c r="B311" s="8" t="s">
        <v>159</v>
      </c>
      <c r="C311" s="8" t="s">
        <v>459</v>
      </c>
      <c r="D311" s="8" t="s">
        <v>6</v>
      </c>
      <c r="E311" s="9" t="s">
        <v>460</v>
      </c>
      <c r="F311" s="9" t="s">
        <v>461</v>
      </c>
      <c r="G311" s="10">
        <v>23</v>
      </c>
      <c r="H311" s="10"/>
      <c r="I311" s="10"/>
      <c r="J311" s="4"/>
      <c r="K311" s="10"/>
      <c r="L311" s="11" t="str">
        <f t="shared" si="22"/>
        <v>scenariul 1</v>
      </c>
      <c r="M311" s="12">
        <f t="shared" si="26"/>
        <v>0.51586278050038703</v>
      </c>
      <c r="N311" s="6" t="s">
        <v>35</v>
      </c>
    </row>
    <row r="312" spans="1:14">
      <c r="A312" s="16">
        <v>311</v>
      </c>
      <c r="B312" s="8" t="s">
        <v>159</v>
      </c>
      <c r="C312" s="8" t="s">
        <v>462</v>
      </c>
      <c r="D312" s="8" t="s">
        <v>5</v>
      </c>
      <c r="E312" s="9" t="s">
        <v>463</v>
      </c>
      <c r="F312" s="9" t="s">
        <v>463</v>
      </c>
      <c r="G312" s="10"/>
      <c r="H312" s="10">
        <v>73</v>
      </c>
      <c r="I312" s="10">
        <v>15</v>
      </c>
      <c r="J312" s="16"/>
      <c r="K312" s="10">
        <v>47</v>
      </c>
      <c r="L312" s="11" t="str">
        <f t="shared" si="22"/>
        <v>scenariul 1</v>
      </c>
      <c r="M312" s="12">
        <f t="shared" si="26"/>
        <v>0.51586278050038703</v>
      </c>
      <c r="N312" s="6" t="s">
        <v>35</v>
      </c>
    </row>
    <row r="313" spans="1:14">
      <c r="A313" s="16">
        <v>312</v>
      </c>
      <c r="B313" s="8" t="s">
        <v>159</v>
      </c>
      <c r="C313" s="8" t="s">
        <v>462</v>
      </c>
      <c r="D313" s="8" t="s">
        <v>6</v>
      </c>
      <c r="E313" s="9" t="s">
        <v>463</v>
      </c>
      <c r="F313" s="9" t="s">
        <v>464</v>
      </c>
      <c r="G313" s="10">
        <v>40</v>
      </c>
      <c r="H313" s="10"/>
      <c r="I313" s="10"/>
      <c r="J313" s="16"/>
      <c r="K313" s="10"/>
      <c r="L313" s="11" t="str">
        <f t="shared" si="22"/>
        <v>scenariul 1</v>
      </c>
      <c r="M313" s="12">
        <f t="shared" si="26"/>
        <v>0.51586278050038703</v>
      </c>
      <c r="N313" s="6" t="s">
        <v>35</v>
      </c>
    </row>
    <row r="314" spans="1:14">
      <c r="A314" s="16">
        <v>313</v>
      </c>
      <c r="B314" s="8" t="s">
        <v>165</v>
      </c>
      <c r="C314" s="8" t="s">
        <v>165</v>
      </c>
      <c r="D314" s="8" t="s">
        <v>5</v>
      </c>
      <c r="E314" s="9" t="s">
        <v>465</v>
      </c>
      <c r="F314" s="9" t="s">
        <v>465</v>
      </c>
      <c r="G314" s="10"/>
      <c r="H314" s="10">
        <v>96</v>
      </c>
      <c r="I314" s="10">
        <v>19</v>
      </c>
      <c r="J314" s="16"/>
      <c r="K314" s="10">
        <v>60</v>
      </c>
      <c r="L314" s="11" t="str">
        <f t="shared" si="22"/>
        <v>scenariul 1</v>
      </c>
      <c r="M314" s="12">
        <f>$Q$66</f>
        <v>0</v>
      </c>
      <c r="N314" s="6" t="s">
        <v>35</v>
      </c>
    </row>
    <row r="315" spans="1:14">
      <c r="A315" s="16">
        <v>314</v>
      </c>
      <c r="B315" s="8" t="s">
        <v>165</v>
      </c>
      <c r="C315" s="8" t="s">
        <v>165</v>
      </c>
      <c r="D315" s="8" t="s">
        <v>6</v>
      </c>
      <c r="E315" s="9" t="s">
        <v>465</v>
      </c>
      <c r="F315" s="9" t="s">
        <v>466</v>
      </c>
      <c r="G315" s="10">
        <v>67</v>
      </c>
      <c r="H315" s="10"/>
      <c r="I315" s="10"/>
      <c r="J315" s="16"/>
      <c r="K315" s="10"/>
      <c r="L315" s="11" t="str">
        <f t="shared" si="22"/>
        <v>scenariul 1</v>
      </c>
      <c r="M315" s="12">
        <f>$Q$66</f>
        <v>0</v>
      </c>
      <c r="N315" s="6" t="s">
        <v>35</v>
      </c>
    </row>
    <row r="316" spans="1:14">
      <c r="A316" s="16">
        <v>315</v>
      </c>
      <c r="B316" s="8" t="s">
        <v>467</v>
      </c>
      <c r="C316" s="8" t="s">
        <v>468</v>
      </c>
      <c r="D316" s="8" t="s">
        <v>5</v>
      </c>
      <c r="E316" s="9" t="s">
        <v>469</v>
      </c>
      <c r="F316" s="9" t="s">
        <v>469</v>
      </c>
      <c r="G316" s="10"/>
      <c r="H316" s="10">
        <v>8</v>
      </c>
      <c r="I316" s="10"/>
      <c r="J316" s="16"/>
      <c r="K316" s="10"/>
      <c r="L316" s="11" t="str">
        <f t="shared" si="22"/>
        <v>scenariul 1</v>
      </c>
      <c r="M316" s="12">
        <f>$Q$41</f>
        <v>0</v>
      </c>
      <c r="N316" s="6" t="s">
        <v>35</v>
      </c>
    </row>
    <row r="317" spans="1:14">
      <c r="A317" s="16">
        <v>316</v>
      </c>
      <c r="B317" s="8" t="s">
        <v>467</v>
      </c>
      <c r="C317" s="8" t="s">
        <v>468</v>
      </c>
      <c r="D317" s="8" t="s">
        <v>6</v>
      </c>
      <c r="E317" s="9" t="s">
        <v>469</v>
      </c>
      <c r="F317" s="9" t="s">
        <v>470</v>
      </c>
      <c r="G317" s="10"/>
      <c r="H317" s="10"/>
      <c r="I317" s="10"/>
      <c r="J317" s="16"/>
      <c r="K317" s="10"/>
      <c r="L317" s="11" t="str">
        <f t="shared" si="22"/>
        <v>scenariul 1</v>
      </c>
      <c r="M317" s="12">
        <f>$Q$41</f>
        <v>0</v>
      </c>
      <c r="N317" s="6" t="s">
        <v>35</v>
      </c>
    </row>
    <row r="318" spans="1:14">
      <c r="A318" s="16">
        <v>317</v>
      </c>
      <c r="B318" s="8" t="s">
        <v>467</v>
      </c>
      <c r="C318" s="8" t="s">
        <v>468</v>
      </c>
      <c r="D318" s="8" t="s">
        <v>6</v>
      </c>
      <c r="E318" s="9" t="s">
        <v>469</v>
      </c>
      <c r="F318" s="9" t="s">
        <v>471</v>
      </c>
      <c r="G318" s="10">
        <v>5</v>
      </c>
      <c r="H318" s="10"/>
      <c r="I318" s="10"/>
      <c r="J318" s="16"/>
      <c r="K318" s="10"/>
      <c r="L318" s="11" t="str">
        <f t="shared" si="22"/>
        <v>scenariul 1</v>
      </c>
      <c r="M318" s="12">
        <f>$Q$41</f>
        <v>0</v>
      </c>
      <c r="N318" s="6" t="s">
        <v>35</v>
      </c>
    </row>
    <row r="319" spans="1:14">
      <c r="A319" s="16">
        <v>318</v>
      </c>
      <c r="B319" s="8" t="s">
        <v>472</v>
      </c>
      <c r="C319" s="8" t="s">
        <v>473</v>
      </c>
      <c r="D319" s="8" t="s">
        <v>5</v>
      </c>
      <c r="E319" s="9" t="s">
        <v>474</v>
      </c>
      <c r="F319" s="9" t="s">
        <v>474</v>
      </c>
      <c r="G319" s="10"/>
      <c r="H319" s="10">
        <v>64</v>
      </c>
      <c r="I319" s="10">
        <v>12</v>
      </c>
      <c r="J319" s="10"/>
      <c r="K319" s="10">
        <v>47</v>
      </c>
      <c r="L319" s="11" t="str">
        <f t="shared" si="22"/>
        <v>scenariul 1</v>
      </c>
      <c r="M319" s="12">
        <f t="shared" ref="M319:M324" si="27">$Q$53</f>
        <v>0</v>
      </c>
      <c r="N319" s="6" t="s">
        <v>35</v>
      </c>
    </row>
    <row r="320" spans="1:14">
      <c r="A320" s="16">
        <v>319</v>
      </c>
      <c r="B320" s="8" t="s">
        <v>472</v>
      </c>
      <c r="C320" s="8" t="s">
        <v>473</v>
      </c>
      <c r="D320" s="8" t="s">
        <v>6</v>
      </c>
      <c r="E320" s="9" t="s">
        <v>474</v>
      </c>
      <c r="F320" s="9" t="s">
        <v>475</v>
      </c>
      <c r="G320" s="10">
        <v>13</v>
      </c>
      <c r="H320" s="10"/>
      <c r="I320" s="10"/>
      <c r="J320" s="10"/>
      <c r="K320" s="10"/>
      <c r="L320" s="11" t="str">
        <f t="shared" si="22"/>
        <v>scenariul 1</v>
      </c>
      <c r="M320" s="12">
        <f t="shared" si="27"/>
        <v>0</v>
      </c>
      <c r="N320" s="6" t="s">
        <v>35</v>
      </c>
    </row>
    <row r="321" spans="1:19">
      <c r="A321" s="16">
        <v>320</v>
      </c>
      <c r="B321" s="8" t="s">
        <v>472</v>
      </c>
      <c r="C321" s="8" t="s">
        <v>473</v>
      </c>
      <c r="D321" s="8" t="s">
        <v>6</v>
      </c>
      <c r="E321" s="9" t="s">
        <v>474</v>
      </c>
      <c r="F321" s="9" t="s">
        <v>476</v>
      </c>
      <c r="G321" s="10">
        <v>25</v>
      </c>
      <c r="H321" s="10"/>
      <c r="I321" s="10"/>
      <c r="J321" s="10"/>
      <c r="K321" s="10"/>
      <c r="L321" s="11" t="str">
        <f t="shared" si="22"/>
        <v>scenariul 1</v>
      </c>
      <c r="M321" s="12">
        <f t="shared" si="27"/>
        <v>0</v>
      </c>
      <c r="N321" s="6" t="s">
        <v>35</v>
      </c>
    </row>
    <row r="322" spans="1:19">
      <c r="A322" s="16">
        <v>321</v>
      </c>
      <c r="B322" s="8" t="s">
        <v>472</v>
      </c>
      <c r="C322" s="8" t="s">
        <v>472</v>
      </c>
      <c r="D322" s="8" t="s">
        <v>5</v>
      </c>
      <c r="E322" s="9" t="s">
        <v>477</v>
      </c>
      <c r="F322" s="9" t="s">
        <v>477</v>
      </c>
      <c r="G322" s="10"/>
      <c r="H322" s="10">
        <v>68</v>
      </c>
      <c r="I322" s="10">
        <v>19</v>
      </c>
      <c r="J322" s="16"/>
      <c r="K322" s="10">
        <v>64</v>
      </c>
      <c r="L322" s="11" t="str">
        <f t="shared" ref="L322:L385" si="28">IF(M322="-"," ",IF(M322&lt;1,"scenariul 1",IF(M322&lt;3,"scenariul 2","scenariul 3")))</f>
        <v>scenariul 1</v>
      </c>
      <c r="M322" s="12">
        <f t="shared" si="27"/>
        <v>0</v>
      </c>
      <c r="N322" s="6" t="s">
        <v>35</v>
      </c>
    </row>
    <row r="323" spans="1:19">
      <c r="A323" s="16">
        <v>322</v>
      </c>
      <c r="B323" s="8" t="s">
        <v>472</v>
      </c>
      <c r="C323" s="8" t="s">
        <v>472</v>
      </c>
      <c r="D323" s="8" t="s">
        <v>6</v>
      </c>
      <c r="E323" s="9" t="s">
        <v>477</v>
      </c>
      <c r="F323" s="9" t="s">
        <v>478</v>
      </c>
      <c r="G323" s="10">
        <v>12</v>
      </c>
      <c r="H323" s="10"/>
      <c r="I323" s="10"/>
      <c r="J323" s="16"/>
      <c r="K323" s="10"/>
      <c r="L323" s="11" t="str">
        <f t="shared" si="28"/>
        <v>scenariul 1</v>
      </c>
      <c r="M323" s="12">
        <f t="shared" si="27"/>
        <v>0</v>
      </c>
      <c r="N323" s="6" t="s">
        <v>35</v>
      </c>
    </row>
    <row r="324" spans="1:19">
      <c r="A324" s="16">
        <v>323</v>
      </c>
      <c r="B324" s="8" t="s">
        <v>472</v>
      </c>
      <c r="C324" s="8" t="s">
        <v>472</v>
      </c>
      <c r="D324" s="8" t="s">
        <v>6</v>
      </c>
      <c r="E324" s="9" t="s">
        <v>477</v>
      </c>
      <c r="F324" s="9" t="s">
        <v>479</v>
      </c>
      <c r="G324" s="10">
        <v>53</v>
      </c>
      <c r="H324" s="10"/>
      <c r="I324" s="10"/>
      <c r="J324" s="16"/>
      <c r="K324" s="10"/>
      <c r="L324" s="11" t="str">
        <f t="shared" si="28"/>
        <v>scenariul 1</v>
      </c>
      <c r="M324" s="12">
        <f t="shared" si="27"/>
        <v>0</v>
      </c>
      <c r="N324" s="6" t="s">
        <v>35</v>
      </c>
    </row>
    <row r="325" spans="1:19">
      <c r="A325" s="16">
        <v>324</v>
      </c>
      <c r="B325" s="8" t="s">
        <v>480</v>
      </c>
      <c r="C325" s="8" t="s">
        <v>480</v>
      </c>
      <c r="D325" s="8" t="s">
        <v>5</v>
      </c>
      <c r="E325" s="9" t="s">
        <v>481</v>
      </c>
      <c r="F325" s="9" t="s">
        <v>481</v>
      </c>
      <c r="G325" s="10"/>
      <c r="H325" s="10">
        <v>138</v>
      </c>
      <c r="I325" s="10">
        <v>32</v>
      </c>
      <c r="J325" s="16"/>
      <c r="K325" s="10">
        <v>76</v>
      </c>
      <c r="L325" s="11" t="str">
        <f t="shared" si="28"/>
        <v>scenariul 1</v>
      </c>
      <c r="M325" s="12">
        <f>$Q$56</f>
        <v>0.95602294455066905</v>
      </c>
      <c r="N325" s="6" t="s">
        <v>35</v>
      </c>
    </row>
    <row r="326" spans="1:19">
      <c r="A326" s="16">
        <v>325</v>
      </c>
      <c r="B326" s="8" t="s">
        <v>480</v>
      </c>
      <c r="C326" s="8" t="s">
        <v>480</v>
      </c>
      <c r="D326" s="8" t="s">
        <v>6</v>
      </c>
      <c r="E326" s="9" t="s">
        <v>481</v>
      </c>
      <c r="F326" s="9" t="s">
        <v>482</v>
      </c>
      <c r="G326" s="10">
        <v>73</v>
      </c>
      <c r="H326" s="10"/>
      <c r="I326" s="10"/>
      <c r="J326" s="16"/>
      <c r="K326" s="10"/>
      <c r="L326" s="11" t="str">
        <f t="shared" si="28"/>
        <v>scenariul 1</v>
      </c>
      <c r="M326" s="12">
        <f>$Q$56</f>
        <v>0.95602294455066905</v>
      </c>
      <c r="N326" s="6" t="s">
        <v>35</v>
      </c>
    </row>
    <row r="327" spans="1:19">
      <c r="A327" s="16">
        <v>326</v>
      </c>
      <c r="B327" s="8" t="s">
        <v>483</v>
      </c>
      <c r="C327" s="8" t="s">
        <v>483</v>
      </c>
      <c r="D327" s="8" t="s">
        <v>5</v>
      </c>
      <c r="E327" s="9" t="s">
        <v>484</v>
      </c>
      <c r="F327" s="9" t="s">
        <v>484</v>
      </c>
      <c r="G327" s="10"/>
      <c r="H327" s="10">
        <v>128</v>
      </c>
      <c r="I327" s="10">
        <v>18</v>
      </c>
      <c r="J327" s="16"/>
      <c r="K327" s="10">
        <v>62</v>
      </c>
      <c r="L327" s="11" t="str">
        <f t="shared" si="28"/>
        <v>scenariul 1</v>
      </c>
      <c r="M327" s="12">
        <f>$Q$59</f>
        <v>0.330578512396694</v>
      </c>
      <c r="N327" s="6" t="s">
        <v>35</v>
      </c>
    </row>
    <row r="328" spans="1:19">
      <c r="A328" s="16">
        <v>327</v>
      </c>
      <c r="B328" s="8" t="s">
        <v>483</v>
      </c>
      <c r="C328" s="8" t="s">
        <v>483</v>
      </c>
      <c r="D328" s="8" t="s">
        <v>6</v>
      </c>
      <c r="E328" s="9" t="s">
        <v>484</v>
      </c>
      <c r="F328" s="9" t="s">
        <v>485</v>
      </c>
      <c r="G328" s="10">
        <v>64</v>
      </c>
      <c r="H328" s="10"/>
      <c r="I328" s="10"/>
      <c r="J328" s="16"/>
      <c r="K328" s="10"/>
      <c r="L328" s="11" t="str">
        <f t="shared" si="28"/>
        <v>scenariul 1</v>
      </c>
      <c r="M328" s="12">
        <f>$Q$59</f>
        <v>0.330578512396694</v>
      </c>
      <c r="N328" s="6" t="s">
        <v>35</v>
      </c>
    </row>
    <row r="329" spans="1:19">
      <c r="A329" s="16">
        <v>328</v>
      </c>
      <c r="B329" s="8" t="s">
        <v>486</v>
      </c>
      <c r="C329" s="8" t="s">
        <v>486</v>
      </c>
      <c r="D329" s="8" t="s">
        <v>5</v>
      </c>
      <c r="E329" s="9" t="s">
        <v>487</v>
      </c>
      <c r="F329" s="9" t="s">
        <v>487</v>
      </c>
      <c r="G329" s="10"/>
      <c r="H329" s="10">
        <v>79</v>
      </c>
      <c r="I329" s="10">
        <v>11</v>
      </c>
      <c r="J329" s="16"/>
      <c r="K329" s="10">
        <v>58</v>
      </c>
      <c r="L329" s="11" t="str">
        <f t="shared" si="28"/>
        <v>scenariul 1</v>
      </c>
      <c r="M329" s="12">
        <f>$Q$60</f>
        <v>0.46948356807511699</v>
      </c>
      <c r="N329" s="6" t="s">
        <v>35</v>
      </c>
    </row>
    <row r="330" spans="1:19">
      <c r="A330" s="16">
        <v>329</v>
      </c>
      <c r="B330" s="8" t="s">
        <v>486</v>
      </c>
      <c r="C330" s="8" t="s">
        <v>486</v>
      </c>
      <c r="D330" s="8" t="s">
        <v>6</v>
      </c>
      <c r="E330" s="9" t="s">
        <v>487</v>
      </c>
      <c r="F330" s="9" t="s">
        <v>488</v>
      </c>
      <c r="G330" s="10">
        <v>23</v>
      </c>
      <c r="H330" s="10"/>
      <c r="I330" s="10"/>
      <c r="J330" s="16"/>
      <c r="K330" s="10"/>
      <c r="L330" s="11" t="str">
        <f t="shared" si="28"/>
        <v>scenariul 1</v>
      </c>
      <c r="M330" s="12">
        <f t="shared" ref="M330:M334" si="29">$Q$60</f>
        <v>0.46948356807511699</v>
      </c>
      <c r="N330" s="6" t="s">
        <v>35</v>
      </c>
    </row>
    <row r="331" spans="1:19">
      <c r="A331" s="16">
        <v>330</v>
      </c>
      <c r="B331" s="8" t="s">
        <v>486</v>
      </c>
      <c r="C331" s="8" t="s">
        <v>486</v>
      </c>
      <c r="D331" s="8" t="s">
        <v>6</v>
      </c>
      <c r="E331" s="9" t="s">
        <v>487</v>
      </c>
      <c r="F331" s="9" t="s">
        <v>489</v>
      </c>
      <c r="G331" s="10"/>
      <c r="H331" s="10">
        <v>52</v>
      </c>
      <c r="I331" s="10">
        <v>4</v>
      </c>
      <c r="J331" s="16"/>
      <c r="K331" s="10">
        <v>22</v>
      </c>
      <c r="L331" s="11" t="str">
        <f t="shared" si="28"/>
        <v>scenariul 1</v>
      </c>
      <c r="M331" s="12">
        <f t="shared" si="29"/>
        <v>0.46948356807511699</v>
      </c>
      <c r="N331" s="6" t="s">
        <v>35</v>
      </c>
    </row>
    <row r="332" spans="1:19">
      <c r="A332" s="16">
        <v>331</v>
      </c>
      <c r="B332" s="8" t="s">
        <v>486</v>
      </c>
      <c r="C332" s="8" t="s">
        <v>486</v>
      </c>
      <c r="D332" s="8" t="s">
        <v>6</v>
      </c>
      <c r="E332" s="9" t="s">
        <v>487</v>
      </c>
      <c r="F332" s="9" t="s">
        <v>490</v>
      </c>
      <c r="G332" s="10">
        <v>31</v>
      </c>
      <c r="H332" s="10"/>
      <c r="I332" s="10"/>
      <c r="J332" s="16"/>
      <c r="K332" s="10"/>
      <c r="L332" s="11" t="str">
        <f t="shared" si="28"/>
        <v>scenariul 1</v>
      </c>
      <c r="M332" s="12">
        <f t="shared" si="29"/>
        <v>0.46948356807511699</v>
      </c>
      <c r="N332" s="6" t="s">
        <v>35</v>
      </c>
    </row>
    <row r="333" spans="1:19">
      <c r="A333" s="16">
        <v>332</v>
      </c>
      <c r="B333" s="8" t="s">
        <v>486</v>
      </c>
      <c r="C333" s="8" t="s">
        <v>486</v>
      </c>
      <c r="D333" s="8" t="s">
        <v>6</v>
      </c>
      <c r="E333" s="9" t="s">
        <v>487</v>
      </c>
      <c r="F333" s="9" t="s">
        <v>491</v>
      </c>
      <c r="G333" s="10"/>
      <c r="H333" s="10">
        <v>48</v>
      </c>
      <c r="I333" s="10">
        <v>6</v>
      </c>
      <c r="J333" s="16"/>
      <c r="K333" s="10">
        <v>33</v>
      </c>
      <c r="L333" s="5" t="s">
        <v>621</v>
      </c>
      <c r="M333" s="18">
        <f t="shared" si="29"/>
        <v>0.46948356807511699</v>
      </c>
      <c r="N333" s="6" t="s">
        <v>35</v>
      </c>
      <c r="S333" s="7" t="s">
        <v>619</v>
      </c>
    </row>
    <row r="334" spans="1:19">
      <c r="A334" s="16">
        <v>333</v>
      </c>
      <c r="B334" s="8" t="s">
        <v>486</v>
      </c>
      <c r="C334" s="8" t="s">
        <v>486</v>
      </c>
      <c r="D334" s="8" t="s">
        <v>6</v>
      </c>
      <c r="E334" s="9" t="s">
        <v>487</v>
      </c>
      <c r="F334" s="9" t="s">
        <v>492</v>
      </c>
      <c r="G334" s="10">
        <v>51</v>
      </c>
      <c r="H334" s="10"/>
      <c r="I334" s="10"/>
      <c r="J334" s="16"/>
      <c r="K334" s="10"/>
      <c r="L334" s="11" t="str">
        <f t="shared" ref="L334:L365" si="30">IF(M334="-"," ",IF(M334&lt;1,"scenariul 1",IF(M334&lt;3,"scenariul 2","scenariul 3")))</f>
        <v>scenariul 1</v>
      </c>
      <c r="M334" s="12">
        <f t="shared" si="29"/>
        <v>0.46948356807511699</v>
      </c>
      <c r="N334" s="6" t="s">
        <v>35</v>
      </c>
    </row>
    <row r="335" spans="1:19">
      <c r="A335" s="16">
        <v>334</v>
      </c>
      <c r="B335" s="8" t="s">
        <v>493</v>
      </c>
      <c r="C335" s="8" t="s">
        <v>493</v>
      </c>
      <c r="D335" s="8" t="s">
        <v>5</v>
      </c>
      <c r="E335" s="9" t="s">
        <v>494</v>
      </c>
      <c r="F335" s="9" t="s">
        <v>494</v>
      </c>
      <c r="G335" s="10"/>
      <c r="H335" s="10">
        <v>31</v>
      </c>
      <c r="I335" s="10">
        <v>6</v>
      </c>
      <c r="J335" s="16"/>
      <c r="K335" s="10">
        <v>28</v>
      </c>
      <c r="L335" s="11" t="str">
        <f t="shared" si="30"/>
        <v>scenariul 1</v>
      </c>
      <c r="M335" s="12">
        <f>$Q$61</f>
        <v>0</v>
      </c>
      <c r="N335" s="6" t="s">
        <v>35</v>
      </c>
    </row>
    <row r="336" spans="1:19">
      <c r="A336" s="16">
        <v>335</v>
      </c>
      <c r="B336" s="8" t="s">
        <v>493</v>
      </c>
      <c r="C336" s="8" t="s">
        <v>493</v>
      </c>
      <c r="D336" s="8" t="s">
        <v>6</v>
      </c>
      <c r="E336" s="9" t="s">
        <v>494</v>
      </c>
      <c r="F336" s="9" t="s">
        <v>495</v>
      </c>
      <c r="G336" s="10">
        <v>14</v>
      </c>
      <c r="H336" s="10"/>
      <c r="I336" s="10"/>
      <c r="J336" s="16"/>
      <c r="K336" s="10"/>
      <c r="L336" s="11" t="str">
        <f t="shared" si="30"/>
        <v>scenariul 1</v>
      </c>
      <c r="M336" s="12">
        <f>$Q$61</f>
        <v>0</v>
      </c>
      <c r="N336" s="6" t="s">
        <v>35</v>
      </c>
    </row>
    <row r="337" spans="1:14">
      <c r="A337" s="16">
        <v>336</v>
      </c>
      <c r="B337" s="8" t="s">
        <v>493</v>
      </c>
      <c r="C337" s="8" t="s">
        <v>493</v>
      </c>
      <c r="D337" s="8" t="s">
        <v>6</v>
      </c>
      <c r="E337" s="9" t="s">
        <v>494</v>
      </c>
      <c r="F337" s="9" t="s">
        <v>496</v>
      </c>
      <c r="G337" s="10">
        <v>15</v>
      </c>
      <c r="H337" s="10"/>
      <c r="I337" s="10"/>
      <c r="J337" s="16"/>
      <c r="K337" s="10"/>
      <c r="L337" s="11" t="str">
        <f t="shared" si="30"/>
        <v>scenariul 1</v>
      </c>
      <c r="M337" s="12">
        <f>$Q$61</f>
        <v>0</v>
      </c>
      <c r="N337" s="6" t="s">
        <v>35</v>
      </c>
    </row>
    <row r="338" spans="1:14">
      <c r="A338" s="16">
        <v>337</v>
      </c>
      <c r="B338" s="8" t="s">
        <v>497</v>
      </c>
      <c r="C338" s="8" t="s">
        <v>497</v>
      </c>
      <c r="D338" s="8" t="s">
        <v>5</v>
      </c>
      <c r="E338" s="9" t="s">
        <v>498</v>
      </c>
      <c r="F338" s="9" t="s">
        <v>498</v>
      </c>
      <c r="G338" s="10"/>
      <c r="H338" s="10">
        <v>116</v>
      </c>
      <c r="I338" s="10">
        <v>34</v>
      </c>
      <c r="J338" s="16"/>
      <c r="K338" s="10">
        <v>119</v>
      </c>
      <c r="L338" s="11" t="str">
        <f t="shared" si="30"/>
        <v>scenariul 1</v>
      </c>
      <c r="M338" s="12">
        <f>$Q$62</f>
        <v>0</v>
      </c>
      <c r="N338" s="6" t="s">
        <v>35</v>
      </c>
    </row>
    <row r="339" spans="1:14">
      <c r="A339" s="16">
        <v>338</v>
      </c>
      <c r="B339" s="8" t="s">
        <v>497</v>
      </c>
      <c r="C339" s="8" t="s">
        <v>497</v>
      </c>
      <c r="D339" s="8" t="s">
        <v>6</v>
      </c>
      <c r="E339" s="9" t="s">
        <v>498</v>
      </c>
      <c r="F339" s="9" t="s">
        <v>499</v>
      </c>
      <c r="G339" s="10">
        <v>47</v>
      </c>
      <c r="H339" s="10"/>
      <c r="I339" s="10"/>
      <c r="J339" s="16"/>
      <c r="K339" s="10"/>
      <c r="L339" s="11" t="str">
        <f t="shared" si="30"/>
        <v>scenariul 1</v>
      </c>
      <c r="M339" s="12">
        <f>$Q$62</f>
        <v>0</v>
      </c>
      <c r="N339" s="6" t="s">
        <v>35</v>
      </c>
    </row>
    <row r="340" spans="1:14">
      <c r="A340" s="16">
        <v>339</v>
      </c>
      <c r="B340" s="8" t="s">
        <v>497</v>
      </c>
      <c r="C340" s="8" t="s">
        <v>497</v>
      </c>
      <c r="D340" s="8" t="s">
        <v>6</v>
      </c>
      <c r="E340" s="9" t="s">
        <v>498</v>
      </c>
      <c r="F340" s="9" t="s">
        <v>500</v>
      </c>
      <c r="G340" s="10">
        <v>65</v>
      </c>
      <c r="H340" s="10"/>
      <c r="I340" s="10"/>
      <c r="J340" s="16"/>
      <c r="K340" s="10"/>
      <c r="L340" s="11" t="str">
        <f t="shared" si="30"/>
        <v>scenariul 1</v>
      </c>
      <c r="M340" s="12">
        <f>$Q$62</f>
        <v>0</v>
      </c>
      <c r="N340" s="6" t="s">
        <v>35</v>
      </c>
    </row>
    <row r="341" spans="1:14">
      <c r="A341" s="16">
        <v>340</v>
      </c>
      <c r="B341" s="8" t="s">
        <v>497</v>
      </c>
      <c r="C341" s="8" t="s">
        <v>497</v>
      </c>
      <c r="D341" s="8" t="s">
        <v>6</v>
      </c>
      <c r="E341" s="9" t="s">
        <v>498</v>
      </c>
      <c r="F341" s="9" t="s">
        <v>501</v>
      </c>
      <c r="G341" s="10"/>
      <c r="H341" s="10">
        <v>115</v>
      </c>
      <c r="I341" s="10"/>
      <c r="J341" s="16"/>
      <c r="K341" s="10"/>
      <c r="L341" s="11" t="str">
        <f t="shared" si="30"/>
        <v>scenariul 1</v>
      </c>
      <c r="M341" s="12">
        <f>$Q$62</f>
        <v>0</v>
      </c>
      <c r="N341" s="6" t="s">
        <v>35</v>
      </c>
    </row>
    <row r="342" spans="1:14">
      <c r="A342" s="16">
        <v>341</v>
      </c>
      <c r="B342" s="8" t="s">
        <v>502</v>
      </c>
      <c r="C342" s="8" t="s">
        <v>502</v>
      </c>
      <c r="D342" s="8" t="s">
        <v>5</v>
      </c>
      <c r="E342" s="9" t="s">
        <v>503</v>
      </c>
      <c r="F342" s="9" t="s">
        <v>503</v>
      </c>
      <c r="G342" s="10"/>
      <c r="H342" s="10">
        <v>125</v>
      </c>
      <c r="I342" s="10">
        <v>20</v>
      </c>
      <c r="J342" s="16"/>
      <c r="K342" s="10">
        <v>111</v>
      </c>
      <c r="L342" s="11" t="str">
        <f t="shared" si="30"/>
        <v>scenariul 1</v>
      </c>
      <c r="M342" s="12">
        <f>$Q$64</f>
        <v>0.54100843973166002</v>
      </c>
      <c r="N342" s="6" t="s">
        <v>35</v>
      </c>
    </row>
    <row r="343" spans="1:14">
      <c r="A343" s="16">
        <v>342</v>
      </c>
      <c r="B343" s="8" t="s">
        <v>502</v>
      </c>
      <c r="C343" s="8" t="s">
        <v>502</v>
      </c>
      <c r="D343" s="8" t="s">
        <v>6</v>
      </c>
      <c r="E343" s="9" t="s">
        <v>503</v>
      </c>
      <c r="F343" s="9" t="s">
        <v>504</v>
      </c>
      <c r="G343" s="10">
        <v>45</v>
      </c>
      <c r="H343" s="10"/>
      <c r="I343" s="10"/>
      <c r="J343" s="16"/>
      <c r="K343" s="10"/>
      <c r="L343" s="11" t="str">
        <f t="shared" si="30"/>
        <v>scenariul 1</v>
      </c>
      <c r="M343" s="12">
        <f t="shared" ref="M343:M348" si="31">$Q$64</f>
        <v>0.54100843973166002</v>
      </c>
      <c r="N343" s="6" t="s">
        <v>35</v>
      </c>
    </row>
    <row r="344" spans="1:14">
      <c r="A344" s="16">
        <v>343</v>
      </c>
      <c r="B344" s="8" t="s">
        <v>502</v>
      </c>
      <c r="C344" s="8" t="s">
        <v>502</v>
      </c>
      <c r="D344" s="8" t="s">
        <v>6</v>
      </c>
      <c r="E344" s="9" t="s">
        <v>503</v>
      </c>
      <c r="F344" s="9" t="s">
        <v>505</v>
      </c>
      <c r="G344" s="10"/>
      <c r="H344" s="10">
        <v>112</v>
      </c>
      <c r="I344" s="10">
        <v>23</v>
      </c>
      <c r="J344" s="16"/>
      <c r="K344" s="10">
        <v>88</v>
      </c>
      <c r="L344" s="11" t="str">
        <f t="shared" si="30"/>
        <v>scenariul 1</v>
      </c>
      <c r="M344" s="12">
        <f t="shared" si="31"/>
        <v>0.54100843973166002</v>
      </c>
      <c r="N344" s="6" t="s">
        <v>35</v>
      </c>
    </row>
    <row r="345" spans="1:14">
      <c r="A345" s="16">
        <v>344</v>
      </c>
      <c r="B345" s="8" t="s">
        <v>502</v>
      </c>
      <c r="C345" s="8" t="s">
        <v>502</v>
      </c>
      <c r="D345" s="8" t="s">
        <v>6</v>
      </c>
      <c r="E345" s="9" t="s">
        <v>503</v>
      </c>
      <c r="F345" s="9" t="s">
        <v>506</v>
      </c>
      <c r="G345" s="10">
        <v>13</v>
      </c>
      <c r="H345" s="10"/>
      <c r="I345" s="10"/>
      <c r="J345" s="16"/>
      <c r="K345" s="10"/>
      <c r="L345" s="11" t="str">
        <f t="shared" si="30"/>
        <v>scenariul 1</v>
      </c>
      <c r="M345" s="12">
        <f t="shared" si="31"/>
        <v>0.54100843973166002</v>
      </c>
      <c r="N345" s="6" t="s">
        <v>35</v>
      </c>
    </row>
    <row r="346" spans="1:14">
      <c r="A346" s="16">
        <v>345</v>
      </c>
      <c r="B346" s="8" t="s">
        <v>502</v>
      </c>
      <c r="C346" s="8" t="s">
        <v>502</v>
      </c>
      <c r="D346" s="8" t="s">
        <v>6</v>
      </c>
      <c r="E346" s="9" t="s">
        <v>503</v>
      </c>
      <c r="F346" s="9" t="s">
        <v>507</v>
      </c>
      <c r="G346" s="10"/>
      <c r="H346" s="10">
        <v>30</v>
      </c>
      <c r="I346" s="10"/>
      <c r="J346" s="16"/>
      <c r="K346" s="10"/>
      <c r="L346" s="11" t="str">
        <f t="shared" si="30"/>
        <v>scenariul 1</v>
      </c>
      <c r="M346" s="12">
        <f t="shared" si="31"/>
        <v>0.54100843973166002</v>
      </c>
      <c r="N346" s="6" t="s">
        <v>35</v>
      </c>
    </row>
    <row r="347" spans="1:14">
      <c r="A347" s="16">
        <v>346</v>
      </c>
      <c r="B347" s="8" t="s">
        <v>502</v>
      </c>
      <c r="C347" s="8" t="s">
        <v>502</v>
      </c>
      <c r="D347" s="8" t="s">
        <v>6</v>
      </c>
      <c r="E347" s="9" t="s">
        <v>503</v>
      </c>
      <c r="F347" s="9" t="s">
        <v>508</v>
      </c>
      <c r="G347" s="10">
        <v>70</v>
      </c>
      <c r="H347" s="10"/>
      <c r="I347" s="10"/>
      <c r="J347" s="16"/>
      <c r="K347" s="10"/>
      <c r="L347" s="11" t="str">
        <f t="shared" si="30"/>
        <v>scenariul 1</v>
      </c>
      <c r="M347" s="12">
        <f t="shared" si="31"/>
        <v>0.54100843973166002</v>
      </c>
      <c r="N347" s="6" t="s">
        <v>35</v>
      </c>
    </row>
    <row r="348" spans="1:14">
      <c r="A348" s="16">
        <v>347</v>
      </c>
      <c r="B348" s="8" t="s">
        <v>502</v>
      </c>
      <c r="C348" s="8" t="s">
        <v>502</v>
      </c>
      <c r="D348" s="8" t="s">
        <v>6</v>
      </c>
      <c r="E348" s="9" t="s">
        <v>503</v>
      </c>
      <c r="F348" s="9" t="s">
        <v>509</v>
      </c>
      <c r="G348" s="10">
        <v>15</v>
      </c>
      <c r="H348" s="10"/>
      <c r="I348" s="10"/>
      <c r="J348" s="16"/>
      <c r="K348" s="10"/>
      <c r="L348" s="11" t="str">
        <f t="shared" si="30"/>
        <v>scenariul 1</v>
      </c>
      <c r="M348" s="12">
        <f t="shared" si="31"/>
        <v>0.54100843973166002</v>
      </c>
      <c r="N348" s="6" t="s">
        <v>35</v>
      </c>
    </row>
    <row r="349" spans="1:14">
      <c r="A349" s="16">
        <v>348</v>
      </c>
      <c r="B349" s="8" t="s">
        <v>510</v>
      </c>
      <c r="C349" s="8" t="s">
        <v>510</v>
      </c>
      <c r="D349" s="8" t="s">
        <v>5</v>
      </c>
      <c r="E349" s="9" t="s">
        <v>511</v>
      </c>
      <c r="F349" s="9" t="s">
        <v>511</v>
      </c>
      <c r="G349" s="10">
        <v>18</v>
      </c>
      <c r="H349" s="10">
        <v>18</v>
      </c>
      <c r="I349" s="10"/>
      <c r="J349" s="16"/>
      <c r="K349" s="10"/>
      <c r="L349" s="11" t="str">
        <f t="shared" si="30"/>
        <v>scenariul 1</v>
      </c>
      <c r="M349" s="12">
        <f>$Q$65</f>
        <v>0</v>
      </c>
      <c r="N349" s="6" t="s">
        <v>35</v>
      </c>
    </row>
    <row r="350" spans="1:14">
      <c r="A350" s="16">
        <v>349</v>
      </c>
      <c r="B350" s="8" t="s">
        <v>512</v>
      </c>
      <c r="C350" s="8" t="s">
        <v>512</v>
      </c>
      <c r="D350" s="8" t="s">
        <v>5</v>
      </c>
      <c r="E350" s="9" t="s">
        <v>513</v>
      </c>
      <c r="F350" s="9" t="s">
        <v>513</v>
      </c>
      <c r="G350" s="10"/>
      <c r="H350" s="10">
        <v>80</v>
      </c>
      <c r="I350" s="10">
        <v>3</v>
      </c>
      <c r="J350" s="16"/>
      <c r="K350" s="10">
        <v>36</v>
      </c>
      <c r="L350" s="11" t="str">
        <f t="shared" si="30"/>
        <v>scenariul 1</v>
      </c>
      <c r="M350" s="12">
        <f>$Q$67</f>
        <v>0</v>
      </c>
      <c r="N350" s="6" t="s">
        <v>35</v>
      </c>
    </row>
    <row r="351" spans="1:14">
      <c r="A351" s="16">
        <v>350</v>
      </c>
      <c r="B351" s="8" t="s">
        <v>512</v>
      </c>
      <c r="C351" s="8" t="s">
        <v>512</v>
      </c>
      <c r="D351" s="8" t="s">
        <v>6</v>
      </c>
      <c r="E351" s="9" t="s">
        <v>513</v>
      </c>
      <c r="F351" s="9" t="s">
        <v>514</v>
      </c>
      <c r="G351" s="10">
        <v>14</v>
      </c>
      <c r="H351" s="10"/>
      <c r="I351" s="10"/>
      <c r="J351" s="16"/>
      <c r="K351" s="10"/>
      <c r="L351" s="11" t="str">
        <f t="shared" si="30"/>
        <v>scenariul 1</v>
      </c>
      <c r="M351" s="12">
        <f>$Q$67</f>
        <v>0</v>
      </c>
      <c r="N351" s="6" t="s">
        <v>35</v>
      </c>
    </row>
    <row r="352" spans="1:14">
      <c r="A352" s="16">
        <v>351</v>
      </c>
      <c r="B352" s="8" t="s">
        <v>512</v>
      </c>
      <c r="C352" s="8" t="s">
        <v>512</v>
      </c>
      <c r="D352" s="8" t="s">
        <v>6</v>
      </c>
      <c r="E352" s="9" t="s">
        <v>513</v>
      </c>
      <c r="F352" s="9" t="s">
        <v>515</v>
      </c>
      <c r="G352" s="10"/>
      <c r="H352" s="10">
        <v>9</v>
      </c>
      <c r="I352" s="10"/>
      <c r="J352" s="16"/>
      <c r="K352" s="10"/>
      <c r="L352" s="11" t="str">
        <f t="shared" si="30"/>
        <v>scenariul 1</v>
      </c>
      <c r="M352" s="12">
        <f>$Q$67</f>
        <v>0</v>
      </c>
      <c r="N352" s="6" t="s">
        <v>35</v>
      </c>
    </row>
    <row r="353" spans="1:14">
      <c r="A353" s="16">
        <v>352</v>
      </c>
      <c r="B353" s="8" t="s">
        <v>512</v>
      </c>
      <c r="C353" s="8" t="s">
        <v>512</v>
      </c>
      <c r="D353" s="8" t="s">
        <v>6</v>
      </c>
      <c r="E353" s="9" t="s">
        <v>513</v>
      </c>
      <c r="F353" s="9" t="s">
        <v>516</v>
      </c>
      <c r="G353" s="10">
        <v>39</v>
      </c>
      <c r="H353" s="10"/>
      <c r="I353" s="10"/>
      <c r="J353" s="16"/>
      <c r="K353" s="10"/>
      <c r="L353" s="11" t="str">
        <f t="shared" si="30"/>
        <v>scenariul 1</v>
      </c>
      <c r="M353" s="12">
        <f>$Q$67</f>
        <v>0</v>
      </c>
      <c r="N353" s="6" t="s">
        <v>35</v>
      </c>
    </row>
    <row r="354" spans="1:14">
      <c r="A354" s="16">
        <v>353</v>
      </c>
      <c r="B354" s="8" t="s">
        <v>517</v>
      </c>
      <c r="C354" s="8" t="s">
        <v>517</v>
      </c>
      <c r="D354" s="8" t="s">
        <v>5</v>
      </c>
      <c r="E354" s="9" t="s">
        <v>518</v>
      </c>
      <c r="F354" s="9" t="s">
        <v>518</v>
      </c>
      <c r="G354" s="10"/>
      <c r="H354" s="10">
        <v>24</v>
      </c>
      <c r="I354" s="10">
        <v>12</v>
      </c>
      <c r="J354" s="16"/>
      <c r="K354" s="10">
        <v>25</v>
      </c>
      <c r="L354" s="11" t="str">
        <f t="shared" si="30"/>
        <v>scenariul 3</v>
      </c>
      <c r="M354" s="12">
        <f>$Q$69</f>
        <v>3.1036623215394199</v>
      </c>
      <c r="N354" s="6" t="s">
        <v>35</v>
      </c>
    </row>
    <row r="355" spans="1:14">
      <c r="A355" s="16">
        <v>354</v>
      </c>
      <c r="B355" s="8" t="s">
        <v>517</v>
      </c>
      <c r="C355" s="8" t="s">
        <v>517</v>
      </c>
      <c r="D355" s="8" t="s">
        <v>6</v>
      </c>
      <c r="E355" s="9" t="s">
        <v>518</v>
      </c>
      <c r="F355" s="9" t="s">
        <v>519</v>
      </c>
      <c r="G355" s="10">
        <v>11</v>
      </c>
      <c r="H355" s="10"/>
      <c r="I355" s="10"/>
      <c r="J355" s="16"/>
      <c r="K355" s="10"/>
      <c r="L355" s="11" t="str">
        <f t="shared" si="30"/>
        <v>scenariul 3</v>
      </c>
      <c r="M355" s="12">
        <f>$Q$69</f>
        <v>3.1036623215394199</v>
      </c>
      <c r="N355" s="6" t="s">
        <v>35</v>
      </c>
    </row>
    <row r="356" spans="1:14">
      <c r="A356" s="16">
        <v>355</v>
      </c>
      <c r="B356" s="8" t="s">
        <v>517</v>
      </c>
      <c r="C356" s="8" t="s">
        <v>517</v>
      </c>
      <c r="D356" s="8" t="s">
        <v>6</v>
      </c>
      <c r="E356" s="9" t="s">
        <v>518</v>
      </c>
      <c r="F356" s="9" t="s">
        <v>520</v>
      </c>
      <c r="G356" s="10"/>
      <c r="H356" s="10">
        <v>25</v>
      </c>
      <c r="I356" s="10"/>
      <c r="J356" s="16"/>
      <c r="K356" s="10"/>
      <c r="L356" s="11" t="str">
        <f t="shared" si="30"/>
        <v>scenariul 3</v>
      </c>
      <c r="M356" s="12">
        <f>$Q$69</f>
        <v>3.1036623215394199</v>
      </c>
      <c r="N356" s="6" t="s">
        <v>35</v>
      </c>
    </row>
    <row r="357" spans="1:14">
      <c r="A357" s="16">
        <v>356</v>
      </c>
      <c r="B357" s="8" t="s">
        <v>517</v>
      </c>
      <c r="C357" s="8" t="s">
        <v>517</v>
      </c>
      <c r="D357" s="8" t="s">
        <v>6</v>
      </c>
      <c r="E357" s="9" t="s">
        <v>518</v>
      </c>
      <c r="F357" s="9" t="s">
        <v>521</v>
      </c>
      <c r="G357" s="10">
        <v>11</v>
      </c>
      <c r="H357" s="10"/>
      <c r="I357" s="10"/>
      <c r="J357" s="16"/>
      <c r="K357" s="10"/>
      <c r="L357" s="11" t="str">
        <f t="shared" si="30"/>
        <v>scenariul 3</v>
      </c>
      <c r="M357" s="12">
        <f>$Q$69</f>
        <v>3.1036623215394199</v>
      </c>
      <c r="N357" s="6" t="s">
        <v>35</v>
      </c>
    </row>
    <row r="358" spans="1:14">
      <c r="A358" s="16">
        <v>357</v>
      </c>
      <c r="B358" s="8" t="s">
        <v>522</v>
      </c>
      <c r="C358" s="8" t="s">
        <v>522</v>
      </c>
      <c r="D358" s="8" t="s">
        <v>5</v>
      </c>
      <c r="E358" s="9" t="s">
        <v>523</v>
      </c>
      <c r="F358" s="9" t="s">
        <v>523</v>
      </c>
      <c r="G358" s="10"/>
      <c r="H358" s="10">
        <v>43</v>
      </c>
      <c r="I358" s="10">
        <v>3</v>
      </c>
      <c r="J358" s="16"/>
      <c r="K358" s="10">
        <v>63</v>
      </c>
      <c r="L358" s="11" t="str">
        <f t="shared" si="30"/>
        <v>scenariul 1</v>
      </c>
      <c r="M358" s="12">
        <f>$Q$68</f>
        <v>0.14992503748125899</v>
      </c>
      <c r="N358" s="6" t="s">
        <v>35</v>
      </c>
    </row>
    <row r="359" spans="1:14">
      <c r="A359" s="16">
        <v>358</v>
      </c>
      <c r="B359" s="8" t="s">
        <v>522</v>
      </c>
      <c r="C359" s="8" t="s">
        <v>522</v>
      </c>
      <c r="D359" s="8" t="s">
        <v>6</v>
      </c>
      <c r="E359" s="9" t="s">
        <v>523</v>
      </c>
      <c r="F359" s="9" t="s">
        <v>524</v>
      </c>
      <c r="G359" s="10">
        <v>28</v>
      </c>
      <c r="H359" s="10"/>
      <c r="I359" s="10"/>
      <c r="J359" s="16"/>
      <c r="K359" s="10"/>
      <c r="L359" s="11" t="str">
        <f t="shared" si="30"/>
        <v>scenariul 1</v>
      </c>
      <c r="M359" s="12">
        <f t="shared" ref="M359:M369" si="32">$Q$68</f>
        <v>0.14992503748125899</v>
      </c>
      <c r="N359" s="6" t="s">
        <v>35</v>
      </c>
    </row>
    <row r="360" spans="1:14">
      <c r="A360" s="16">
        <v>359</v>
      </c>
      <c r="B360" s="8" t="s">
        <v>522</v>
      </c>
      <c r="C360" s="8" t="s">
        <v>522</v>
      </c>
      <c r="D360" s="8" t="s">
        <v>6</v>
      </c>
      <c r="E360" s="9" t="s">
        <v>523</v>
      </c>
      <c r="F360" s="9" t="s">
        <v>525</v>
      </c>
      <c r="G360" s="10"/>
      <c r="H360" s="10">
        <v>49</v>
      </c>
      <c r="I360" s="10">
        <v>10</v>
      </c>
      <c r="J360" s="16"/>
      <c r="K360" s="10">
        <v>27</v>
      </c>
      <c r="L360" s="11" t="str">
        <f t="shared" si="30"/>
        <v>scenariul 1</v>
      </c>
      <c r="M360" s="12">
        <f t="shared" si="32"/>
        <v>0.14992503748125899</v>
      </c>
      <c r="N360" s="6" t="s">
        <v>35</v>
      </c>
    </row>
    <row r="361" spans="1:14">
      <c r="A361" s="16">
        <v>360</v>
      </c>
      <c r="B361" s="8" t="s">
        <v>522</v>
      </c>
      <c r="C361" s="8" t="s">
        <v>522</v>
      </c>
      <c r="D361" s="8" t="s">
        <v>6</v>
      </c>
      <c r="E361" s="9" t="s">
        <v>523</v>
      </c>
      <c r="F361" s="9" t="s">
        <v>526</v>
      </c>
      <c r="G361" s="10">
        <v>27</v>
      </c>
      <c r="H361" s="10"/>
      <c r="I361" s="10"/>
      <c r="J361" s="16"/>
      <c r="K361" s="10"/>
      <c r="L361" s="11" t="str">
        <f t="shared" si="30"/>
        <v>scenariul 1</v>
      </c>
      <c r="M361" s="12">
        <f t="shared" si="32"/>
        <v>0.14992503748125899</v>
      </c>
      <c r="N361" s="6" t="s">
        <v>35</v>
      </c>
    </row>
    <row r="362" spans="1:14">
      <c r="A362" s="16">
        <v>361</v>
      </c>
      <c r="B362" s="8" t="s">
        <v>522</v>
      </c>
      <c r="C362" s="8" t="s">
        <v>522</v>
      </c>
      <c r="D362" s="8" t="s">
        <v>6</v>
      </c>
      <c r="E362" s="9" t="s">
        <v>523</v>
      </c>
      <c r="F362" s="9" t="s">
        <v>527</v>
      </c>
      <c r="G362" s="10"/>
      <c r="H362" s="10">
        <v>42</v>
      </c>
      <c r="I362" s="10"/>
      <c r="J362" s="16"/>
      <c r="K362" s="10"/>
      <c r="L362" s="11" t="str">
        <f t="shared" si="30"/>
        <v>scenariul 1</v>
      </c>
      <c r="M362" s="12">
        <f t="shared" si="32"/>
        <v>0.14992503748125899</v>
      </c>
      <c r="N362" s="6" t="s">
        <v>35</v>
      </c>
    </row>
    <row r="363" spans="1:14">
      <c r="A363" s="16">
        <v>362</v>
      </c>
      <c r="B363" s="8" t="s">
        <v>522</v>
      </c>
      <c r="C363" s="8" t="s">
        <v>522</v>
      </c>
      <c r="D363" s="8" t="s">
        <v>6</v>
      </c>
      <c r="E363" s="9" t="s">
        <v>523</v>
      </c>
      <c r="F363" s="9" t="s">
        <v>528</v>
      </c>
      <c r="G363" s="10">
        <v>22</v>
      </c>
      <c r="H363" s="10"/>
      <c r="I363" s="10"/>
      <c r="J363" s="16"/>
      <c r="K363" s="10"/>
      <c r="L363" s="11" t="str">
        <f t="shared" si="30"/>
        <v>scenariul 1</v>
      </c>
      <c r="M363" s="12">
        <f t="shared" si="32"/>
        <v>0.14992503748125899</v>
      </c>
      <c r="N363" s="6" t="s">
        <v>35</v>
      </c>
    </row>
    <row r="364" spans="1:14">
      <c r="A364" s="16">
        <v>363</v>
      </c>
      <c r="B364" s="8" t="s">
        <v>522</v>
      </c>
      <c r="C364" s="8" t="s">
        <v>529</v>
      </c>
      <c r="D364" s="8" t="s">
        <v>5</v>
      </c>
      <c r="E364" s="9" t="s">
        <v>530</v>
      </c>
      <c r="F364" s="9" t="s">
        <v>530</v>
      </c>
      <c r="G364" s="10"/>
      <c r="H364" s="10">
        <v>91</v>
      </c>
      <c r="I364" s="10">
        <v>14</v>
      </c>
      <c r="J364" s="4"/>
      <c r="K364" s="10">
        <v>60</v>
      </c>
      <c r="L364" s="11" t="str">
        <f t="shared" si="30"/>
        <v>scenariul 1</v>
      </c>
      <c r="M364" s="12">
        <f t="shared" si="32"/>
        <v>0.14992503748125899</v>
      </c>
      <c r="N364" s="6" t="s">
        <v>35</v>
      </c>
    </row>
    <row r="365" spans="1:14">
      <c r="A365" s="16">
        <v>364</v>
      </c>
      <c r="B365" s="8" t="s">
        <v>522</v>
      </c>
      <c r="C365" s="8" t="s">
        <v>529</v>
      </c>
      <c r="D365" s="8" t="s">
        <v>6</v>
      </c>
      <c r="E365" s="9" t="s">
        <v>530</v>
      </c>
      <c r="F365" s="9" t="s">
        <v>531</v>
      </c>
      <c r="G365" s="10">
        <v>30</v>
      </c>
      <c r="H365" s="10"/>
      <c r="I365" s="10"/>
      <c r="J365" s="4"/>
      <c r="K365" s="10"/>
      <c r="L365" s="11" t="str">
        <f t="shared" si="30"/>
        <v>scenariul 1</v>
      </c>
      <c r="M365" s="12">
        <f t="shared" si="32"/>
        <v>0.14992503748125899</v>
      </c>
      <c r="N365" s="6" t="s">
        <v>35</v>
      </c>
    </row>
    <row r="366" spans="1:14">
      <c r="A366" s="16">
        <v>365</v>
      </c>
      <c r="B366" s="8" t="s">
        <v>522</v>
      </c>
      <c r="C366" s="8" t="s">
        <v>529</v>
      </c>
      <c r="D366" s="8" t="s">
        <v>6</v>
      </c>
      <c r="E366" s="9" t="s">
        <v>530</v>
      </c>
      <c r="F366" s="9" t="s">
        <v>532</v>
      </c>
      <c r="G366" s="10">
        <v>14</v>
      </c>
      <c r="H366" s="10"/>
      <c r="I366" s="10"/>
      <c r="J366" s="4"/>
      <c r="K366" s="10"/>
      <c r="L366" s="11" t="str">
        <f t="shared" ref="L366:L397" si="33">IF(M366="-"," ",IF(M366&lt;1,"scenariul 1",IF(M366&lt;3,"scenariul 2","scenariul 3")))</f>
        <v>scenariul 1</v>
      </c>
      <c r="M366" s="12">
        <f t="shared" si="32"/>
        <v>0.14992503748125899</v>
      </c>
      <c r="N366" s="6" t="s">
        <v>35</v>
      </c>
    </row>
    <row r="367" spans="1:14">
      <c r="A367" s="16">
        <v>366</v>
      </c>
      <c r="B367" s="8" t="s">
        <v>522</v>
      </c>
      <c r="C367" s="8" t="s">
        <v>529</v>
      </c>
      <c r="D367" s="8" t="s">
        <v>6</v>
      </c>
      <c r="E367" s="9" t="s">
        <v>530</v>
      </c>
      <c r="F367" s="9" t="s">
        <v>533</v>
      </c>
      <c r="G367" s="10"/>
      <c r="H367" s="10">
        <v>25</v>
      </c>
      <c r="I367" s="10"/>
      <c r="J367" s="4"/>
      <c r="K367" s="10"/>
      <c r="L367" s="11" t="str">
        <f t="shared" si="33"/>
        <v>scenariul 1</v>
      </c>
      <c r="M367" s="12">
        <f t="shared" si="32"/>
        <v>0.14992503748125899</v>
      </c>
      <c r="N367" s="6" t="s">
        <v>35</v>
      </c>
    </row>
    <row r="368" spans="1:14">
      <c r="A368" s="16">
        <v>367</v>
      </c>
      <c r="B368" s="8" t="s">
        <v>522</v>
      </c>
      <c r="C368" s="8" t="s">
        <v>529</v>
      </c>
      <c r="D368" s="8" t="s">
        <v>6</v>
      </c>
      <c r="E368" s="9" t="s">
        <v>530</v>
      </c>
      <c r="F368" s="9" t="s">
        <v>534</v>
      </c>
      <c r="G368" s="10">
        <v>25</v>
      </c>
      <c r="H368" s="10"/>
      <c r="I368" s="10"/>
      <c r="J368" s="4"/>
      <c r="K368" s="10"/>
      <c r="L368" s="11" t="str">
        <f t="shared" si="33"/>
        <v>scenariul 1</v>
      </c>
      <c r="M368" s="12">
        <f t="shared" si="32"/>
        <v>0.14992503748125899</v>
      </c>
      <c r="N368" s="6" t="s">
        <v>35</v>
      </c>
    </row>
    <row r="369" spans="1:14">
      <c r="A369" s="16">
        <v>368</v>
      </c>
      <c r="B369" s="8" t="s">
        <v>522</v>
      </c>
      <c r="C369" s="8" t="s">
        <v>529</v>
      </c>
      <c r="D369" s="8" t="s">
        <v>6</v>
      </c>
      <c r="E369" s="9" t="s">
        <v>530</v>
      </c>
      <c r="F369" s="9" t="s">
        <v>535</v>
      </c>
      <c r="G369" s="10"/>
      <c r="H369" s="10">
        <v>37</v>
      </c>
      <c r="I369" s="10">
        <v>2</v>
      </c>
      <c r="J369" s="4"/>
      <c r="K369" s="10">
        <v>21</v>
      </c>
      <c r="L369" s="11" t="str">
        <f t="shared" si="33"/>
        <v>scenariul 1</v>
      </c>
      <c r="M369" s="12">
        <f t="shared" si="32"/>
        <v>0.14992503748125899</v>
      </c>
      <c r="N369" s="6" t="s">
        <v>35</v>
      </c>
    </row>
    <row r="370" spans="1:14">
      <c r="A370" s="16">
        <v>369</v>
      </c>
      <c r="B370" s="8" t="s">
        <v>536</v>
      </c>
      <c r="C370" s="8" t="s">
        <v>536</v>
      </c>
      <c r="D370" s="8" t="s">
        <v>5</v>
      </c>
      <c r="E370" s="9" t="s">
        <v>537</v>
      </c>
      <c r="F370" s="9" t="s">
        <v>537</v>
      </c>
      <c r="G370" s="10"/>
      <c r="H370" s="10">
        <v>77</v>
      </c>
      <c r="I370" s="10">
        <v>15</v>
      </c>
      <c r="J370" s="16"/>
      <c r="K370" s="10">
        <v>26</v>
      </c>
      <c r="L370" s="11" t="str">
        <f t="shared" si="33"/>
        <v>scenariul 1</v>
      </c>
      <c r="M370" s="12">
        <f>$Q$70</f>
        <v>0.69204152249134898</v>
      </c>
      <c r="N370" s="6" t="s">
        <v>35</v>
      </c>
    </row>
    <row r="371" spans="1:14">
      <c r="A371" s="16">
        <v>370</v>
      </c>
      <c r="B371" s="8" t="s">
        <v>536</v>
      </c>
      <c r="C371" s="8" t="s">
        <v>536</v>
      </c>
      <c r="D371" s="8" t="s">
        <v>6</v>
      </c>
      <c r="E371" s="9" t="s">
        <v>537</v>
      </c>
      <c r="F371" s="9" t="s">
        <v>538</v>
      </c>
      <c r="G371" s="10">
        <v>5</v>
      </c>
      <c r="H371" s="10"/>
      <c r="I371" s="10"/>
      <c r="J371" s="16"/>
      <c r="K371" s="10"/>
      <c r="L371" s="11" t="str">
        <f t="shared" si="33"/>
        <v>scenariul 1</v>
      </c>
      <c r="M371" s="12">
        <f t="shared" ref="M371:M375" si="34">$Q$70</f>
        <v>0.69204152249134898</v>
      </c>
      <c r="N371" s="6" t="s">
        <v>35</v>
      </c>
    </row>
    <row r="372" spans="1:14">
      <c r="A372" s="16">
        <v>371</v>
      </c>
      <c r="B372" s="8" t="s">
        <v>536</v>
      </c>
      <c r="C372" s="8" t="s">
        <v>536</v>
      </c>
      <c r="D372" s="8" t="s">
        <v>6</v>
      </c>
      <c r="E372" s="9" t="s">
        <v>537</v>
      </c>
      <c r="F372" s="9" t="s">
        <v>539</v>
      </c>
      <c r="G372" s="10">
        <v>10</v>
      </c>
      <c r="H372" s="10"/>
      <c r="I372" s="10"/>
      <c r="J372" s="16"/>
      <c r="K372" s="10"/>
      <c r="L372" s="11" t="str">
        <f t="shared" si="33"/>
        <v>scenariul 1</v>
      </c>
      <c r="M372" s="12">
        <f t="shared" si="34"/>
        <v>0.69204152249134898</v>
      </c>
      <c r="N372" s="6" t="s">
        <v>35</v>
      </c>
    </row>
    <row r="373" spans="1:14">
      <c r="A373" s="16">
        <v>372</v>
      </c>
      <c r="B373" s="8" t="s">
        <v>536</v>
      </c>
      <c r="C373" s="8" t="s">
        <v>536</v>
      </c>
      <c r="D373" s="8" t="s">
        <v>6</v>
      </c>
      <c r="E373" s="9" t="s">
        <v>537</v>
      </c>
      <c r="F373" s="9" t="s">
        <v>540</v>
      </c>
      <c r="G373" s="10">
        <v>42</v>
      </c>
      <c r="H373" s="10"/>
      <c r="I373" s="10"/>
      <c r="J373" s="16"/>
      <c r="K373" s="10"/>
      <c r="L373" s="11" t="str">
        <f t="shared" si="33"/>
        <v>scenariul 1</v>
      </c>
      <c r="M373" s="12">
        <f t="shared" si="34"/>
        <v>0.69204152249134898</v>
      </c>
      <c r="N373" s="6" t="s">
        <v>35</v>
      </c>
    </row>
    <row r="374" spans="1:14">
      <c r="A374" s="16">
        <v>373</v>
      </c>
      <c r="B374" s="8" t="s">
        <v>536</v>
      </c>
      <c r="C374" s="8" t="s">
        <v>536</v>
      </c>
      <c r="D374" s="8" t="s">
        <v>6</v>
      </c>
      <c r="E374" s="9" t="s">
        <v>537</v>
      </c>
      <c r="F374" s="9" t="s">
        <v>541</v>
      </c>
      <c r="G374" s="10">
        <v>10</v>
      </c>
      <c r="H374" s="10"/>
      <c r="I374" s="10"/>
      <c r="J374" s="16"/>
      <c r="K374" s="10"/>
      <c r="L374" s="11" t="str">
        <f t="shared" si="33"/>
        <v>scenariul 1</v>
      </c>
      <c r="M374" s="12">
        <f t="shared" si="34"/>
        <v>0.69204152249134898</v>
      </c>
      <c r="N374" s="6" t="s">
        <v>35</v>
      </c>
    </row>
    <row r="375" spans="1:14">
      <c r="A375" s="16">
        <v>374</v>
      </c>
      <c r="B375" s="8" t="s">
        <v>536</v>
      </c>
      <c r="C375" s="8" t="s">
        <v>536</v>
      </c>
      <c r="D375" s="8" t="s">
        <v>6</v>
      </c>
      <c r="E375" s="9" t="s">
        <v>537</v>
      </c>
      <c r="F375" s="9" t="s">
        <v>542</v>
      </c>
      <c r="G375" s="10"/>
      <c r="H375" s="10">
        <v>11</v>
      </c>
      <c r="I375" s="10"/>
      <c r="J375" s="16"/>
      <c r="K375" s="10"/>
      <c r="L375" s="11" t="str">
        <f t="shared" si="33"/>
        <v>scenariul 1</v>
      </c>
      <c r="M375" s="12">
        <f t="shared" si="34"/>
        <v>0.69204152249134898</v>
      </c>
      <c r="N375" s="6" t="s">
        <v>35</v>
      </c>
    </row>
    <row r="376" spans="1:14">
      <c r="A376" s="16">
        <v>375</v>
      </c>
      <c r="B376" s="8" t="s">
        <v>543</v>
      </c>
      <c r="C376" s="8" t="s">
        <v>543</v>
      </c>
      <c r="D376" s="8" t="s">
        <v>5</v>
      </c>
      <c r="E376" s="9" t="s">
        <v>544</v>
      </c>
      <c r="F376" s="9" t="s">
        <v>544</v>
      </c>
      <c r="G376" s="10"/>
      <c r="H376" s="10">
        <v>24</v>
      </c>
      <c r="I376" s="10">
        <v>14</v>
      </c>
      <c r="J376" s="16"/>
      <c r="K376" s="10">
        <v>37</v>
      </c>
      <c r="L376" s="11" t="str">
        <f t="shared" si="33"/>
        <v>scenariul 1</v>
      </c>
      <c r="M376" s="12">
        <f>$Q$71</f>
        <v>0.58105752469494498</v>
      </c>
      <c r="N376" s="6" t="s">
        <v>35</v>
      </c>
    </row>
    <row r="377" spans="1:14">
      <c r="A377" s="16">
        <v>376</v>
      </c>
      <c r="B377" s="8" t="s">
        <v>543</v>
      </c>
      <c r="C377" s="8" t="s">
        <v>543</v>
      </c>
      <c r="D377" s="8" t="s">
        <v>6</v>
      </c>
      <c r="E377" s="9" t="s">
        <v>544</v>
      </c>
      <c r="F377" s="9" t="s">
        <v>545</v>
      </c>
      <c r="G377" s="10">
        <v>14</v>
      </c>
      <c r="H377" s="10"/>
      <c r="I377" s="10"/>
      <c r="J377" s="16"/>
      <c r="K377" s="10"/>
      <c r="L377" s="11" t="str">
        <f t="shared" si="33"/>
        <v>scenariul 1</v>
      </c>
      <c r="M377" s="12">
        <f>$Q$71</f>
        <v>0.58105752469494498</v>
      </c>
      <c r="N377" s="6" t="s">
        <v>35</v>
      </c>
    </row>
    <row r="378" spans="1:14">
      <c r="A378" s="16">
        <v>377</v>
      </c>
      <c r="B378" s="8" t="s">
        <v>543</v>
      </c>
      <c r="C378" s="8" t="s">
        <v>543</v>
      </c>
      <c r="D378" s="8" t="s">
        <v>6</v>
      </c>
      <c r="E378" s="9" t="s">
        <v>544</v>
      </c>
      <c r="F378" s="9" t="s">
        <v>546</v>
      </c>
      <c r="G378" s="10"/>
      <c r="H378" s="10">
        <v>23</v>
      </c>
      <c r="I378" s="10"/>
      <c r="J378" s="16"/>
      <c r="K378" s="10"/>
      <c r="L378" s="11" t="str">
        <f t="shared" si="33"/>
        <v>scenariul 1</v>
      </c>
      <c r="M378" s="12">
        <f>$Q$71</f>
        <v>0.58105752469494498</v>
      </c>
      <c r="N378" s="6" t="s">
        <v>35</v>
      </c>
    </row>
    <row r="379" spans="1:14">
      <c r="A379" s="16">
        <v>378</v>
      </c>
      <c r="B379" s="8" t="s">
        <v>543</v>
      </c>
      <c r="C379" s="8" t="s">
        <v>543</v>
      </c>
      <c r="D379" s="8" t="s">
        <v>6</v>
      </c>
      <c r="E379" s="9" t="s">
        <v>544</v>
      </c>
      <c r="F379" s="9" t="s">
        <v>547</v>
      </c>
      <c r="G379" s="10">
        <v>18</v>
      </c>
      <c r="H379" s="10"/>
      <c r="I379" s="10"/>
      <c r="J379" s="16"/>
      <c r="K379" s="10"/>
      <c r="L379" s="11" t="str">
        <f t="shared" si="33"/>
        <v>scenariul 1</v>
      </c>
      <c r="M379" s="12">
        <f>$Q$71</f>
        <v>0.58105752469494498</v>
      </c>
      <c r="N379" s="6" t="s">
        <v>35</v>
      </c>
    </row>
    <row r="380" spans="1:14">
      <c r="A380" s="16">
        <v>379</v>
      </c>
      <c r="B380" s="8" t="s">
        <v>548</v>
      </c>
      <c r="C380" s="8" t="s">
        <v>548</v>
      </c>
      <c r="D380" s="8" t="s">
        <v>5</v>
      </c>
      <c r="E380" s="9" t="s">
        <v>549</v>
      </c>
      <c r="F380" s="9" t="s">
        <v>549</v>
      </c>
      <c r="G380" s="10"/>
      <c r="H380" s="10">
        <v>31</v>
      </c>
      <c r="I380" s="10">
        <v>8</v>
      </c>
      <c r="J380" s="16"/>
      <c r="K380" s="10">
        <v>38</v>
      </c>
      <c r="L380" s="11" t="str">
        <f t="shared" si="33"/>
        <v>scenariul 1</v>
      </c>
      <c r="M380" s="12">
        <f>$Q$72</f>
        <v>0.39525691699604698</v>
      </c>
      <c r="N380" s="6" t="s">
        <v>35</v>
      </c>
    </row>
    <row r="381" spans="1:14">
      <c r="A381" s="16">
        <v>380</v>
      </c>
      <c r="B381" s="8" t="s">
        <v>548</v>
      </c>
      <c r="C381" s="8" t="s">
        <v>548</v>
      </c>
      <c r="D381" s="8" t="s">
        <v>6</v>
      </c>
      <c r="E381" s="9" t="s">
        <v>549</v>
      </c>
      <c r="F381" s="9" t="s">
        <v>550</v>
      </c>
      <c r="G381" s="10">
        <v>7</v>
      </c>
      <c r="H381" s="10"/>
      <c r="I381" s="10"/>
      <c r="J381" s="16"/>
      <c r="K381" s="10"/>
      <c r="L381" s="11" t="str">
        <f t="shared" si="33"/>
        <v>scenariul 1</v>
      </c>
      <c r="M381" s="12">
        <f t="shared" ref="M381:M385" si="35">$Q$72</f>
        <v>0.39525691699604698</v>
      </c>
      <c r="N381" s="6" t="s">
        <v>35</v>
      </c>
    </row>
    <row r="382" spans="1:14">
      <c r="A382" s="16">
        <v>381</v>
      </c>
      <c r="B382" s="8" t="s">
        <v>548</v>
      </c>
      <c r="C382" s="8" t="s">
        <v>548</v>
      </c>
      <c r="D382" s="8" t="s">
        <v>6</v>
      </c>
      <c r="E382" s="9" t="s">
        <v>549</v>
      </c>
      <c r="F382" s="9" t="s">
        <v>551</v>
      </c>
      <c r="G382" s="10"/>
      <c r="H382" s="10">
        <v>17</v>
      </c>
      <c r="I382" s="10"/>
      <c r="J382" s="16"/>
      <c r="K382" s="10"/>
      <c r="L382" s="11" t="str">
        <f t="shared" si="33"/>
        <v>scenariul 1</v>
      </c>
      <c r="M382" s="12">
        <f t="shared" si="35"/>
        <v>0.39525691699604698</v>
      </c>
      <c r="N382" s="6" t="s">
        <v>35</v>
      </c>
    </row>
    <row r="383" spans="1:14">
      <c r="A383" s="16">
        <v>382</v>
      </c>
      <c r="B383" s="8" t="s">
        <v>548</v>
      </c>
      <c r="C383" s="8" t="s">
        <v>548</v>
      </c>
      <c r="D383" s="8" t="s">
        <v>6</v>
      </c>
      <c r="E383" s="9" t="s">
        <v>549</v>
      </c>
      <c r="F383" s="9" t="s">
        <v>552</v>
      </c>
      <c r="G383" s="10">
        <v>10</v>
      </c>
      <c r="H383" s="10"/>
      <c r="I383" s="10"/>
      <c r="J383" s="16"/>
      <c r="K383" s="10"/>
      <c r="L383" s="11" t="str">
        <f t="shared" si="33"/>
        <v>scenariul 1</v>
      </c>
      <c r="M383" s="12">
        <f t="shared" si="35"/>
        <v>0.39525691699604698</v>
      </c>
      <c r="N383" s="6" t="s">
        <v>35</v>
      </c>
    </row>
    <row r="384" spans="1:14">
      <c r="A384" s="16">
        <v>383</v>
      </c>
      <c r="B384" s="8" t="s">
        <v>548</v>
      </c>
      <c r="C384" s="8" t="s">
        <v>548</v>
      </c>
      <c r="D384" s="8" t="s">
        <v>6</v>
      </c>
      <c r="E384" s="9" t="s">
        <v>549</v>
      </c>
      <c r="F384" s="9" t="s">
        <v>553</v>
      </c>
      <c r="G384" s="10"/>
      <c r="H384" s="10">
        <v>10</v>
      </c>
      <c r="I384" s="10"/>
      <c r="J384" s="16"/>
      <c r="K384" s="10"/>
      <c r="L384" s="11" t="str">
        <f t="shared" si="33"/>
        <v>scenariul 1</v>
      </c>
      <c r="M384" s="12">
        <f t="shared" si="35"/>
        <v>0.39525691699604698</v>
      </c>
      <c r="N384" s="6" t="s">
        <v>35</v>
      </c>
    </row>
    <row r="385" spans="1:14">
      <c r="A385" s="16">
        <v>384</v>
      </c>
      <c r="B385" s="8" t="s">
        <v>548</v>
      </c>
      <c r="C385" s="8" t="s">
        <v>548</v>
      </c>
      <c r="D385" s="8" t="s">
        <v>6</v>
      </c>
      <c r="E385" s="9" t="s">
        <v>549</v>
      </c>
      <c r="F385" s="9" t="s">
        <v>554</v>
      </c>
      <c r="G385" s="10">
        <v>16</v>
      </c>
      <c r="H385" s="10"/>
      <c r="I385" s="10"/>
      <c r="J385" s="16"/>
      <c r="K385" s="10"/>
      <c r="L385" s="11" t="str">
        <f t="shared" si="33"/>
        <v>scenariul 1</v>
      </c>
      <c r="M385" s="12">
        <f t="shared" si="35"/>
        <v>0.39525691699604698</v>
      </c>
      <c r="N385" s="6" t="s">
        <v>35</v>
      </c>
    </row>
    <row r="386" spans="1:14">
      <c r="A386" s="16">
        <v>385</v>
      </c>
      <c r="B386" s="8" t="s">
        <v>179</v>
      </c>
      <c r="C386" s="8" t="s">
        <v>555</v>
      </c>
      <c r="D386" s="8" t="s">
        <v>5</v>
      </c>
      <c r="E386" s="9" t="s">
        <v>556</v>
      </c>
      <c r="F386" s="9" t="s">
        <v>556</v>
      </c>
      <c r="G386" s="10"/>
      <c r="H386" s="10">
        <v>31</v>
      </c>
      <c r="I386" s="10">
        <v>7</v>
      </c>
      <c r="J386" s="10"/>
      <c r="K386" s="10">
        <v>10</v>
      </c>
      <c r="L386" s="11" t="str">
        <f t="shared" si="33"/>
        <v>scenariul 1</v>
      </c>
      <c r="M386" s="12">
        <f>$Q$73</f>
        <v>0.82930200414651001</v>
      </c>
      <c r="N386" s="6" t="s">
        <v>35</v>
      </c>
    </row>
    <row r="387" spans="1:14">
      <c r="A387" s="16">
        <v>386</v>
      </c>
      <c r="B387" s="8" t="s">
        <v>179</v>
      </c>
      <c r="C387" s="8" t="s">
        <v>555</v>
      </c>
      <c r="D387" s="8" t="s">
        <v>6</v>
      </c>
      <c r="E387" s="9" t="s">
        <v>556</v>
      </c>
      <c r="F387" s="9" t="s">
        <v>557</v>
      </c>
      <c r="G387" s="10">
        <v>18</v>
      </c>
      <c r="H387" s="10"/>
      <c r="I387" s="10"/>
      <c r="J387" s="10"/>
      <c r="K387" s="10"/>
      <c r="L387" s="11" t="str">
        <f t="shared" si="33"/>
        <v>scenariul 1</v>
      </c>
      <c r="M387" s="12">
        <f t="shared" ref="M387:M391" si="36">$Q$73</f>
        <v>0.82930200414651001</v>
      </c>
      <c r="N387" s="6" t="s">
        <v>35</v>
      </c>
    </row>
    <row r="388" spans="1:14">
      <c r="A388" s="16">
        <v>387</v>
      </c>
      <c r="B388" s="8" t="s">
        <v>179</v>
      </c>
      <c r="C388" s="8" t="s">
        <v>179</v>
      </c>
      <c r="D388" s="8" t="s">
        <v>5</v>
      </c>
      <c r="E388" s="9" t="s">
        <v>558</v>
      </c>
      <c r="F388" s="9" t="s">
        <v>558</v>
      </c>
      <c r="G388" s="10"/>
      <c r="H388" s="10">
        <v>243</v>
      </c>
      <c r="I388" s="10">
        <v>36</v>
      </c>
      <c r="J388" s="10">
        <v>17</v>
      </c>
      <c r="K388" s="10">
        <v>201</v>
      </c>
      <c r="L388" s="11" t="str">
        <f t="shared" si="33"/>
        <v>scenariul 1</v>
      </c>
      <c r="M388" s="12">
        <f t="shared" si="36"/>
        <v>0.82930200414651001</v>
      </c>
      <c r="N388" s="6" t="s">
        <v>35</v>
      </c>
    </row>
    <row r="389" spans="1:14">
      <c r="A389" s="16">
        <v>388</v>
      </c>
      <c r="B389" s="8" t="s">
        <v>179</v>
      </c>
      <c r="C389" s="8" t="s">
        <v>179</v>
      </c>
      <c r="D389" s="8" t="s">
        <v>6</v>
      </c>
      <c r="E389" s="9" t="s">
        <v>558</v>
      </c>
      <c r="F389" s="9" t="s">
        <v>559</v>
      </c>
      <c r="G389" s="10">
        <v>38</v>
      </c>
      <c r="H389" s="10"/>
      <c r="I389" s="10"/>
      <c r="J389" s="16"/>
      <c r="K389" s="10"/>
      <c r="L389" s="11" t="str">
        <f t="shared" si="33"/>
        <v>scenariul 1</v>
      </c>
      <c r="M389" s="12">
        <f t="shared" si="36"/>
        <v>0.82930200414651001</v>
      </c>
      <c r="N389" s="6" t="s">
        <v>35</v>
      </c>
    </row>
    <row r="390" spans="1:14">
      <c r="A390" s="16">
        <v>389</v>
      </c>
      <c r="B390" s="8" t="s">
        <v>179</v>
      </c>
      <c r="C390" s="8" t="s">
        <v>179</v>
      </c>
      <c r="D390" s="8" t="s">
        <v>6</v>
      </c>
      <c r="E390" s="9" t="s">
        <v>558</v>
      </c>
      <c r="F390" s="9" t="s">
        <v>560</v>
      </c>
      <c r="G390" s="10"/>
      <c r="H390" s="10">
        <v>89</v>
      </c>
      <c r="I390" s="10">
        <v>14</v>
      </c>
      <c r="J390" s="16"/>
      <c r="K390" s="10">
        <v>43</v>
      </c>
      <c r="L390" s="11" t="str">
        <f t="shared" si="33"/>
        <v>scenariul 1</v>
      </c>
      <c r="M390" s="12">
        <f t="shared" si="36"/>
        <v>0.82930200414651001</v>
      </c>
      <c r="N390" s="6" t="s">
        <v>35</v>
      </c>
    </row>
    <row r="391" spans="1:14">
      <c r="A391" s="16">
        <v>390</v>
      </c>
      <c r="B391" s="8" t="s">
        <v>179</v>
      </c>
      <c r="C391" s="8" t="s">
        <v>179</v>
      </c>
      <c r="D391" s="8" t="s">
        <v>6</v>
      </c>
      <c r="E391" s="9" t="s">
        <v>558</v>
      </c>
      <c r="F391" s="9" t="s">
        <v>561</v>
      </c>
      <c r="G391" s="10">
        <v>125</v>
      </c>
      <c r="H391" s="10"/>
      <c r="I391" s="10"/>
      <c r="J391" s="16"/>
      <c r="K391" s="10"/>
      <c r="L391" s="11" t="str">
        <f t="shared" si="33"/>
        <v>scenariul 1</v>
      </c>
      <c r="M391" s="12">
        <f t="shared" si="36"/>
        <v>0.82930200414651001</v>
      </c>
      <c r="N391" s="6" t="s">
        <v>35</v>
      </c>
    </row>
    <row r="392" spans="1:14">
      <c r="A392" s="16">
        <v>391</v>
      </c>
      <c r="B392" s="8" t="s">
        <v>181</v>
      </c>
      <c r="C392" s="8" t="s">
        <v>181</v>
      </c>
      <c r="D392" s="8" t="s">
        <v>5</v>
      </c>
      <c r="E392" s="9" t="s">
        <v>562</v>
      </c>
      <c r="F392" s="9" t="s">
        <v>562</v>
      </c>
      <c r="G392" s="10"/>
      <c r="H392" s="10">
        <v>199</v>
      </c>
      <c r="I392" s="10">
        <v>33</v>
      </c>
      <c r="J392" s="16"/>
      <c r="K392" s="10">
        <v>166</v>
      </c>
      <c r="L392" s="11" t="str">
        <f t="shared" si="33"/>
        <v>scenariul 2</v>
      </c>
      <c r="M392" s="12">
        <f>$Q$74</f>
        <v>1.78780169153545</v>
      </c>
      <c r="N392" s="6" t="s">
        <v>35</v>
      </c>
    </row>
    <row r="393" spans="1:14">
      <c r="A393" s="16">
        <v>392</v>
      </c>
      <c r="B393" s="8" t="s">
        <v>181</v>
      </c>
      <c r="C393" s="8" t="s">
        <v>181</v>
      </c>
      <c r="D393" s="8" t="s">
        <v>6</v>
      </c>
      <c r="E393" s="9" t="s">
        <v>562</v>
      </c>
      <c r="F393" s="9" t="s">
        <v>563</v>
      </c>
      <c r="G393" s="10">
        <v>12</v>
      </c>
      <c r="H393" s="10"/>
      <c r="I393" s="10"/>
      <c r="J393" s="16"/>
      <c r="K393" s="10"/>
      <c r="L393" s="11" t="str">
        <f t="shared" si="33"/>
        <v>scenariul 2</v>
      </c>
      <c r="M393" s="12">
        <f t="shared" ref="M393:M400" si="37">$Q$74</f>
        <v>1.78780169153545</v>
      </c>
      <c r="N393" s="6" t="s">
        <v>35</v>
      </c>
    </row>
    <row r="394" spans="1:14">
      <c r="A394" s="16">
        <v>393</v>
      </c>
      <c r="B394" s="8" t="s">
        <v>181</v>
      </c>
      <c r="C394" s="8" t="s">
        <v>181</v>
      </c>
      <c r="D394" s="8" t="s">
        <v>6</v>
      </c>
      <c r="E394" s="9" t="s">
        <v>562</v>
      </c>
      <c r="F394" s="9" t="s">
        <v>564</v>
      </c>
      <c r="G394" s="10">
        <v>38</v>
      </c>
      <c r="H394" s="10"/>
      <c r="I394" s="10"/>
      <c r="J394" s="16"/>
      <c r="K394" s="10"/>
      <c r="L394" s="11" t="str">
        <f t="shared" si="33"/>
        <v>scenariul 2</v>
      </c>
      <c r="M394" s="12">
        <f t="shared" si="37"/>
        <v>1.78780169153545</v>
      </c>
      <c r="N394" s="6" t="s">
        <v>35</v>
      </c>
    </row>
    <row r="395" spans="1:14">
      <c r="A395" s="16">
        <v>394</v>
      </c>
      <c r="B395" s="8" t="s">
        <v>181</v>
      </c>
      <c r="C395" s="8" t="s">
        <v>181</v>
      </c>
      <c r="D395" s="8" t="s">
        <v>6</v>
      </c>
      <c r="E395" s="9" t="s">
        <v>562</v>
      </c>
      <c r="F395" s="9" t="s">
        <v>565</v>
      </c>
      <c r="G395" s="10"/>
      <c r="H395" s="10">
        <v>56</v>
      </c>
      <c r="I395" s="10"/>
      <c r="J395" s="16"/>
      <c r="K395" s="10">
        <v>51</v>
      </c>
      <c r="L395" s="11" t="str">
        <f t="shared" si="33"/>
        <v>scenariul 2</v>
      </c>
      <c r="M395" s="12">
        <f t="shared" si="37"/>
        <v>1.78780169153545</v>
      </c>
      <c r="N395" s="6" t="s">
        <v>35</v>
      </c>
    </row>
    <row r="396" spans="1:14">
      <c r="A396" s="16">
        <v>395</v>
      </c>
      <c r="B396" s="8" t="s">
        <v>181</v>
      </c>
      <c r="C396" s="8" t="s">
        <v>181</v>
      </c>
      <c r="D396" s="8" t="s">
        <v>6</v>
      </c>
      <c r="E396" s="9" t="s">
        <v>562</v>
      </c>
      <c r="F396" s="9" t="s">
        <v>566</v>
      </c>
      <c r="G396" s="10">
        <v>14</v>
      </c>
      <c r="H396" s="10"/>
      <c r="I396" s="10"/>
      <c r="J396" s="16"/>
      <c r="K396" s="10"/>
      <c r="L396" s="11" t="str">
        <f t="shared" si="33"/>
        <v>scenariul 2</v>
      </c>
      <c r="M396" s="12">
        <f t="shared" si="37"/>
        <v>1.78780169153545</v>
      </c>
      <c r="N396" s="6" t="s">
        <v>35</v>
      </c>
    </row>
    <row r="397" spans="1:14">
      <c r="A397" s="16">
        <v>396</v>
      </c>
      <c r="B397" s="8" t="s">
        <v>181</v>
      </c>
      <c r="C397" s="8" t="s">
        <v>181</v>
      </c>
      <c r="D397" s="8" t="s">
        <v>6</v>
      </c>
      <c r="E397" s="9" t="s">
        <v>562</v>
      </c>
      <c r="F397" s="9" t="s">
        <v>567</v>
      </c>
      <c r="G397" s="10"/>
      <c r="H397" s="10">
        <v>54</v>
      </c>
      <c r="I397" s="10"/>
      <c r="J397" s="16"/>
      <c r="K397" s="10"/>
      <c r="L397" s="11" t="str">
        <f t="shared" si="33"/>
        <v>scenariul 2</v>
      </c>
      <c r="M397" s="12">
        <f t="shared" si="37"/>
        <v>1.78780169153545</v>
      </c>
      <c r="N397" s="6" t="s">
        <v>35</v>
      </c>
    </row>
    <row r="398" spans="1:14">
      <c r="A398" s="16">
        <v>397</v>
      </c>
      <c r="B398" s="8" t="s">
        <v>181</v>
      </c>
      <c r="C398" s="8" t="s">
        <v>181</v>
      </c>
      <c r="D398" s="8" t="s">
        <v>6</v>
      </c>
      <c r="E398" s="9" t="s">
        <v>562</v>
      </c>
      <c r="F398" s="9" t="s">
        <v>568</v>
      </c>
      <c r="G398" s="10">
        <v>50</v>
      </c>
      <c r="H398" s="10"/>
      <c r="I398" s="10"/>
      <c r="J398" s="16"/>
      <c r="K398" s="10"/>
      <c r="L398" s="11" t="str">
        <f t="shared" ref="L398:L429" si="38">IF(M398="-"," ",IF(M398&lt;1,"scenariul 1",IF(M398&lt;3,"scenariul 2","scenariul 3")))</f>
        <v>scenariul 2</v>
      </c>
      <c r="M398" s="12">
        <f t="shared" si="37"/>
        <v>1.78780169153545</v>
      </c>
      <c r="N398" s="6" t="s">
        <v>35</v>
      </c>
    </row>
    <row r="399" spans="1:14">
      <c r="A399" s="16">
        <v>398</v>
      </c>
      <c r="B399" s="8" t="s">
        <v>181</v>
      </c>
      <c r="C399" s="8" t="s">
        <v>181</v>
      </c>
      <c r="D399" s="8" t="s">
        <v>6</v>
      </c>
      <c r="E399" s="9" t="s">
        <v>562</v>
      </c>
      <c r="F399" s="9" t="s">
        <v>569</v>
      </c>
      <c r="G399" s="10">
        <v>48</v>
      </c>
      <c r="H399" s="10"/>
      <c r="I399" s="10"/>
      <c r="J399" s="16"/>
      <c r="K399" s="10"/>
      <c r="L399" s="11" t="str">
        <f t="shared" si="38"/>
        <v>scenariul 2</v>
      </c>
      <c r="M399" s="12">
        <f t="shared" si="37"/>
        <v>1.78780169153545</v>
      </c>
      <c r="N399" s="6" t="s">
        <v>35</v>
      </c>
    </row>
    <row r="400" spans="1:14">
      <c r="A400" s="16">
        <v>399</v>
      </c>
      <c r="B400" s="8" t="s">
        <v>181</v>
      </c>
      <c r="C400" s="8" t="s">
        <v>181</v>
      </c>
      <c r="D400" s="8" t="s">
        <v>6</v>
      </c>
      <c r="E400" s="9" t="s">
        <v>562</v>
      </c>
      <c r="F400" s="9" t="s">
        <v>570</v>
      </c>
      <c r="G400" s="10">
        <v>77</v>
      </c>
      <c r="H400" s="10"/>
      <c r="I400" s="10"/>
      <c r="J400" s="16"/>
      <c r="K400" s="10"/>
      <c r="L400" s="11" t="str">
        <f t="shared" si="38"/>
        <v>scenariul 2</v>
      </c>
      <c r="M400" s="12">
        <f t="shared" si="37"/>
        <v>1.78780169153545</v>
      </c>
      <c r="N400" s="6" t="s">
        <v>35</v>
      </c>
    </row>
    <row r="401" spans="1:14">
      <c r="A401" s="16">
        <v>400</v>
      </c>
      <c r="B401" s="8" t="s">
        <v>571</v>
      </c>
      <c r="C401" s="8" t="s">
        <v>571</v>
      </c>
      <c r="D401" s="8" t="s">
        <v>5</v>
      </c>
      <c r="E401" s="9" t="s">
        <v>572</v>
      </c>
      <c r="F401" s="9" t="s">
        <v>572</v>
      </c>
      <c r="G401" s="10"/>
      <c r="H401" s="10">
        <v>72</v>
      </c>
      <c r="I401" s="10">
        <v>20</v>
      </c>
      <c r="J401" s="16"/>
      <c r="K401" s="10">
        <v>60</v>
      </c>
      <c r="L401" s="11" t="str">
        <f t="shared" si="38"/>
        <v>scenariul 2</v>
      </c>
      <c r="M401" s="12">
        <f>$Q$75</f>
        <v>1.1178180192264699</v>
      </c>
      <c r="N401" s="6" t="s">
        <v>35</v>
      </c>
    </row>
    <row r="402" spans="1:14">
      <c r="A402" s="16">
        <v>401</v>
      </c>
      <c r="B402" s="8" t="s">
        <v>571</v>
      </c>
      <c r="C402" s="8" t="s">
        <v>571</v>
      </c>
      <c r="D402" s="8" t="s">
        <v>6</v>
      </c>
      <c r="E402" s="9" t="s">
        <v>572</v>
      </c>
      <c r="F402" s="9" t="s">
        <v>573</v>
      </c>
      <c r="G402" s="10">
        <v>24</v>
      </c>
      <c r="H402" s="10"/>
      <c r="I402" s="10"/>
      <c r="J402" s="16"/>
      <c r="K402" s="10"/>
      <c r="L402" s="11" t="str">
        <f t="shared" si="38"/>
        <v>scenariul 2</v>
      </c>
      <c r="M402" s="12">
        <f t="shared" ref="M402:M406" si="39">$Q$75</f>
        <v>1.1178180192264699</v>
      </c>
      <c r="N402" s="6" t="s">
        <v>35</v>
      </c>
    </row>
    <row r="403" spans="1:14">
      <c r="A403" s="16">
        <v>402</v>
      </c>
      <c r="B403" s="8" t="s">
        <v>571</v>
      </c>
      <c r="C403" s="8" t="s">
        <v>571</v>
      </c>
      <c r="D403" s="8" t="s">
        <v>6</v>
      </c>
      <c r="E403" s="9" t="s">
        <v>572</v>
      </c>
      <c r="F403" s="9" t="s">
        <v>574</v>
      </c>
      <c r="G403" s="10"/>
      <c r="H403" s="10">
        <v>48</v>
      </c>
      <c r="I403" s="10">
        <v>14</v>
      </c>
      <c r="J403" s="16"/>
      <c r="K403" s="10">
        <v>45</v>
      </c>
      <c r="L403" s="11" t="str">
        <f t="shared" si="38"/>
        <v>scenariul 2</v>
      </c>
      <c r="M403" s="12">
        <f t="shared" si="39"/>
        <v>1.1178180192264699</v>
      </c>
      <c r="N403" s="6" t="s">
        <v>35</v>
      </c>
    </row>
    <row r="404" spans="1:14">
      <c r="A404" s="16">
        <v>403</v>
      </c>
      <c r="B404" s="8" t="s">
        <v>571</v>
      </c>
      <c r="C404" s="8" t="s">
        <v>571</v>
      </c>
      <c r="D404" s="8" t="s">
        <v>6</v>
      </c>
      <c r="E404" s="9" t="s">
        <v>572</v>
      </c>
      <c r="F404" s="9" t="s">
        <v>575</v>
      </c>
      <c r="G404" s="10">
        <v>26</v>
      </c>
      <c r="H404" s="10"/>
      <c r="I404" s="16"/>
      <c r="J404" s="16"/>
      <c r="K404" s="10"/>
      <c r="L404" s="11" t="str">
        <f t="shared" si="38"/>
        <v>scenariul 2</v>
      </c>
      <c r="M404" s="12">
        <f t="shared" si="39"/>
        <v>1.1178180192264699</v>
      </c>
      <c r="N404" s="6" t="s">
        <v>35</v>
      </c>
    </row>
    <row r="405" spans="1:14">
      <c r="A405" s="16">
        <v>404</v>
      </c>
      <c r="B405" s="8" t="s">
        <v>571</v>
      </c>
      <c r="C405" s="8" t="s">
        <v>571</v>
      </c>
      <c r="D405" s="8" t="s">
        <v>6</v>
      </c>
      <c r="E405" s="9" t="s">
        <v>572</v>
      </c>
      <c r="F405" s="9" t="s">
        <v>576</v>
      </c>
      <c r="G405" s="10"/>
      <c r="H405" s="10">
        <v>30</v>
      </c>
      <c r="I405" s="16"/>
      <c r="J405" s="16"/>
      <c r="K405" s="10"/>
      <c r="L405" s="11" t="str">
        <f t="shared" si="38"/>
        <v>scenariul 2</v>
      </c>
      <c r="M405" s="12">
        <f t="shared" si="39"/>
        <v>1.1178180192264699</v>
      </c>
      <c r="N405" s="6" t="s">
        <v>35</v>
      </c>
    </row>
    <row r="406" spans="1:14">
      <c r="A406" s="16">
        <v>405</v>
      </c>
      <c r="B406" s="8" t="s">
        <v>571</v>
      </c>
      <c r="C406" s="8" t="s">
        <v>571</v>
      </c>
      <c r="D406" s="8" t="s">
        <v>6</v>
      </c>
      <c r="E406" s="9" t="s">
        <v>572</v>
      </c>
      <c r="F406" s="9" t="s">
        <v>577</v>
      </c>
      <c r="G406" s="10">
        <v>37</v>
      </c>
      <c r="H406" s="10"/>
      <c r="I406" s="16"/>
      <c r="J406" s="16"/>
      <c r="K406" s="10"/>
      <c r="L406" s="11" t="str">
        <f t="shared" si="38"/>
        <v>scenariul 2</v>
      </c>
      <c r="M406" s="12">
        <f t="shared" si="39"/>
        <v>1.1178180192264699</v>
      </c>
      <c r="N406" s="6" t="s">
        <v>35</v>
      </c>
    </row>
    <row r="407" spans="1:14">
      <c r="A407" s="16">
        <v>406</v>
      </c>
      <c r="B407" s="8" t="s">
        <v>578</v>
      </c>
      <c r="C407" s="8" t="s">
        <v>578</v>
      </c>
      <c r="D407" s="8" t="s">
        <v>5</v>
      </c>
      <c r="E407" s="9" t="s">
        <v>579</v>
      </c>
      <c r="F407" s="9" t="s">
        <v>579</v>
      </c>
      <c r="G407" s="10"/>
      <c r="H407" s="10">
        <v>115</v>
      </c>
      <c r="I407" s="10">
        <v>15</v>
      </c>
      <c r="J407" s="16"/>
      <c r="K407" s="10">
        <v>46</v>
      </c>
      <c r="L407" s="11" t="str">
        <f t="shared" si="38"/>
        <v>scenariul 1</v>
      </c>
      <c r="M407" s="12">
        <f>$Q$76</f>
        <v>0.33311125916056</v>
      </c>
      <c r="N407" s="6" t="s">
        <v>35</v>
      </c>
    </row>
    <row r="408" spans="1:14">
      <c r="A408" s="16">
        <v>407</v>
      </c>
      <c r="B408" s="8" t="s">
        <v>578</v>
      </c>
      <c r="C408" s="8" t="s">
        <v>578</v>
      </c>
      <c r="D408" s="8" t="s">
        <v>6</v>
      </c>
      <c r="E408" s="9" t="s">
        <v>579</v>
      </c>
      <c r="F408" s="9" t="s">
        <v>580</v>
      </c>
      <c r="G408" s="10">
        <v>66</v>
      </c>
      <c r="H408" s="10"/>
      <c r="I408" s="16"/>
      <c r="J408" s="16"/>
      <c r="K408" s="10"/>
      <c r="L408" s="11" t="str">
        <f t="shared" si="38"/>
        <v>scenariul 1</v>
      </c>
      <c r="M408" s="12">
        <f>$Q$76</f>
        <v>0.33311125916056</v>
      </c>
      <c r="N408" s="6" t="s">
        <v>35</v>
      </c>
    </row>
    <row r="409" spans="1:14">
      <c r="A409" s="16">
        <v>408</v>
      </c>
      <c r="B409" s="8" t="s">
        <v>581</v>
      </c>
      <c r="C409" s="8" t="s">
        <v>581</v>
      </c>
      <c r="D409" s="8" t="s">
        <v>5</v>
      </c>
      <c r="E409" s="9" t="s">
        <v>582</v>
      </c>
      <c r="F409" s="9" t="s">
        <v>582</v>
      </c>
      <c r="G409" s="16"/>
      <c r="H409" s="10">
        <v>72</v>
      </c>
      <c r="I409" s="10">
        <v>10</v>
      </c>
      <c r="J409" s="16"/>
      <c r="K409" s="10">
        <v>44</v>
      </c>
      <c r="L409" s="11" t="str">
        <f t="shared" si="38"/>
        <v>scenariul 1</v>
      </c>
      <c r="M409" s="12">
        <f>$Q$77</f>
        <v>0.34340659340659302</v>
      </c>
      <c r="N409" s="6" t="s">
        <v>35</v>
      </c>
    </row>
    <row r="410" spans="1:14">
      <c r="A410" s="16">
        <v>409</v>
      </c>
      <c r="B410" s="8" t="s">
        <v>581</v>
      </c>
      <c r="C410" s="8" t="s">
        <v>581</v>
      </c>
      <c r="D410" s="8" t="s">
        <v>6</v>
      </c>
      <c r="E410" s="9" t="s">
        <v>582</v>
      </c>
      <c r="F410" s="9" t="s">
        <v>583</v>
      </c>
      <c r="G410" s="10">
        <v>25</v>
      </c>
      <c r="H410" s="16"/>
      <c r="I410" s="16"/>
      <c r="J410" s="16"/>
      <c r="K410" s="10"/>
      <c r="L410" s="11" t="str">
        <f t="shared" si="38"/>
        <v>scenariul 1</v>
      </c>
      <c r="M410" s="12">
        <f>$Q$77</f>
        <v>0.34340659340659302</v>
      </c>
      <c r="N410" s="6" t="s">
        <v>35</v>
      </c>
    </row>
    <row r="411" spans="1:14">
      <c r="A411" s="16">
        <v>410</v>
      </c>
      <c r="B411" s="8" t="s">
        <v>581</v>
      </c>
      <c r="C411" s="8" t="s">
        <v>581</v>
      </c>
      <c r="D411" s="8" t="s">
        <v>6</v>
      </c>
      <c r="E411" s="9" t="s">
        <v>582</v>
      </c>
      <c r="F411" s="9" t="s">
        <v>584</v>
      </c>
      <c r="G411" s="16"/>
      <c r="H411" s="10">
        <v>98</v>
      </c>
      <c r="I411" s="10">
        <v>12</v>
      </c>
      <c r="J411" s="16"/>
      <c r="K411" s="10">
        <v>57</v>
      </c>
      <c r="L411" s="11" t="str">
        <f t="shared" si="38"/>
        <v>scenariul 1</v>
      </c>
      <c r="M411" s="12">
        <f>$Q$77</f>
        <v>0.34340659340659302</v>
      </c>
      <c r="N411" s="6" t="s">
        <v>35</v>
      </c>
    </row>
    <row r="412" spans="1:14">
      <c r="A412" s="16">
        <v>411</v>
      </c>
      <c r="B412" s="8" t="s">
        <v>581</v>
      </c>
      <c r="C412" s="8" t="s">
        <v>581</v>
      </c>
      <c r="D412" s="8" t="s">
        <v>6</v>
      </c>
      <c r="E412" s="9" t="s">
        <v>582</v>
      </c>
      <c r="F412" s="9" t="s">
        <v>585</v>
      </c>
      <c r="G412" s="10">
        <v>23</v>
      </c>
      <c r="H412" s="16"/>
      <c r="I412" s="16"/>
      <c r="J412" s="16"/>
      <c r="K412" s="10"/>
      <c r="L412" s="11" t="str">
        <f t="shared" si="38"/>
        <v>scenariul 1</v>
      </c>
      <c r="M412" s="12">
        <f>$Q$77</f>
        <v>0.34340659340659302</v>
      </c>
      <c r="N412" s="6" t="s">
        <v>35</v>
      </c>
    </row>
    <row r="413" spans="1:14">
      <c r="A413" s="16">
        <v>412</v>
      </c>
      <c r="B413" s="8" t="s">
        <v>189</v>
      </c>
      <c r="C413" s="8" t="s">
        <v>189</v>
      </c>
      <c r="D413" s="8" t="s">
        <v>5</v>
      </c>
      <c r="E413" s="9" t="s">
        <v>586</v>
      </c>
      <c r="F413" s="9" t="s">
        <v>586</v>
      </c>
      <c r="G413" s="16"/>
      <c r="H413" s="10">
        <v>40</v>
      </c>
      <c r="I413" s="10">
        <v>10</v>
      </c>
      <c r="J413" s="16"/>
      <c r="K413" s="10">
        <v>38</v>
      </c>
      <c r="L413" s="11" t="str">
        <f t="shared" si="38"/>
        <v>scenariul 1</v>
      </c>
      <c r="M413" s="12">
        <f>$Q$78</f>
        <v>0</v>
      </c>
      <c r="N413" s="6" t="s">
        <v>35</v>
      </c>
    </row>
    <row r="414" spans="1:14">
      <c r="A414" s="16">
        <v>413</v>
      </c>
      <c r="B414" s="8" t="s">
        <v>189</v>
      </c>
      <c r="C414" s="8" t="s">
        <v>189</v>
      </c>
      <c r="D414" s="8" t="s">
        <v>6</v>
      </c>
      <c r="E414" s="9" t="s">
        <v>586</v>
      </c>
      <c r="F414" s="9" t="s">
        <v>587</v>
      </c>
      <c r="G414" s="10">
        <v>18</v>
      </c>
      <c r="H414" s="16"/>
      <c r="I414" s="16"/>
      <c r="J414" s="16"/>
      <c r="K414" s="10"/>
      <c r="L414" s="11" t="str">
        <f t="shared" si="38"/>
        <v>scenariul 1</v>
      </c>
      <c r="M414" s="12">
        <f>$Q$78</f>
        <v>0</v>
      </c>
      <c r="N414" s="6" t="s">
        <v>35</v>
      </c>
    </row>
    <row r="415" spans="1:14">
      <c r="A415" s="16">
        <v>414</v>
      </c>
      <c r="B415" s="8" t="s">
        <v>189</v>
      </c>
      <c r="C415" s="8" t="s">
        <v>189</v>
      </c>
      <c r="D415" s="8" t="s">
        <v>6</v>
      </c>
      <c r="E415" s="9" t="s">
        <v>586</v>
      </c>
      <c r="F415" s="9" t="s">
        <v>588</v>
      </c>
      <c r="G415" s="16"/>
      <c r="H415" s="10">
        <v>21</v>
      </c>
      <c r="I415" s="16"/>
      <c r="J415" s="16"/>
      <c r="K415" s="10"/>
      <c r="L415" s="11" t="str">
        <f t="shared" si="38"/>
        <v>scenariul 1</v>
      </c>
      <c r="M415" s="12">
        <f>$Q$78</f>
        <v>0</v>
      </c>
      <c r="N415" s="6" t="s">
        <v>35</v>
      </c>
    </row>
    <row r="416" spans="1:14">
      <c r="A416" s="16">
        <v>415</v>
      </c>
      <c r="B416" s="8" t="s">
        <v>189</v>
      </c>
      <c r="C416" s="8" t="s">
        <v>189</v>
      </c>
      <c r="D416" s="8" t="s">
        <v>6</v>
      </c>
      <c r="E416" s="9" t="s">
        <v>586</v>
      </c>
      <c r="F416" s="9" t="s">
        <v>589</v>
      </c>
      <c r="G416" s="10">
        <v>35</v>
      </c>
      <c r="H416" s="16"/>
      <c r="I416" s="16"/>
      <c r="J416" s="16"/>
      <c r="K416" s="10"/>
      <c r="L416" s="11" t="str">
        <f t="shared" si="38"/>
        <v>scenariul 1</v>
      </c>
      <c r="M416" s="12">
        <f>$Q$78</f>
        <v>0</v>
      </c>
      <c r="N416" s="6" t="s">
        <v>35</v>
      </c>
    </row>
    <row r="417" spans="1:14">
      <c r="A417" s="16">
        <v>416</v>
      </c>
      <c r="B417" s="8" t="s">
        <v>191</v>
      </c>
      <c r="C417" s="8" t="s">
        <v>590</v>
      </c>
      <c r="D417" s="8" t="s">
        <v>5</v>
      </c>
      <c r="E417" s="9" t="s">
        <v>591</v>
      </c>
      <c r="F417" s="9" t="s">
        <v>591</v>
      </c>
      <c r="G417" s="10"/>
      <c r="H417" s="10">
        <v>87</v>
      </c>
      <c r="I417" s="10">
        <v>15</v>
      </c>
      <c r="J417" s="4"/>
      <c r="K417" s="10">
        <v>52</v>
      </c>
      <c r="L417" s="11" t="str">
        <f t="shared" si="38"/>
        <v>scenariul 2</v>
      </c>
      <c r="M417" s="12">
        <f t="shared" ref="M417:M422" si="40">$Q$79</f>
        <v>1.96540880503145</v>
      </c>
      <c r="N417" s="6" t="s">
        <v>35</v>
      </c>
    </row>
    <row r="418" spans="1:14">
      <c r="A418" s="16">
        <v>417</v>
      </c>
      <c r="B418" s="8" t="s">
        <v>191</v>
      </c>
      <c r="C418" s="8" t="s">
        <v>590</v>
      </c>
      <c r="D418" s="8" t="s">
        <v>6</v>
      </c>
      <c r="E418" s="9" t="s">
        <v>591</v>
      </c>
      <c r="F418" s="9" t="s">
        <v>592</v>
      </c>
      <c r="G418" s="10">
        <v>50</v>
      </c>
      <c r="H418" s="10"/>
      <c r="I418" s="10"/>
      <c r="J418" s="4"/>
      <c r="K418" s="10"/>
      <c r="L418" s="11" t="str">
        <f t="shared" si="38"/>
        <v>scenariul 2</v>
      </c>
      <c r="M418" s="12">
        <f t="shared" si="40"/>
        <v>1.96540880503145</v>
      </c>
      <c r="N418" s="6" t="s">
        <v>35</v>
      </c>
    </row>
    <row r="419" spans="1:14">
      <c r="A419" s="16">
        <v>418</v>
      </c>
      <c r="B419" s="8" t="s">
        <v>191</v>
      </c>
      <c r="C419" s="8" t="s">
        <v>191</v>
      </c>
      <c r="D419" s="8" t="s">
        <v>5</v>
      </c>
      <c r="E419" s="9" t="s">
        <v>593</v>
      </c>
      <c r="F419" s="9" t="s">
        <v>593</v>
      </c>
      <c r="G419" s="16"/>
      <c r="H419" s="10">
        <v>19</v>
      </c>
      <c r="I419" s="10">
        <v>5</v>
      </c>
      <c r="J419" s="16"/>
      <c r="K419" s="10">
        <v>14</v>
      </c>
      <c r="L419" s="11" t="str">
        <f t="shared" si="38"/>
        <v>scenariul 2</v>
      </c>
      <c r="M419" s="12">
        <f t="shared" si="40"/>
        <v>1.96540880503145</v>
      </c>
      <c r="N419" s="6" t="s">
        <v>35</v>
      </c>
    </row>
    <row r="420" spans="1:14">
      <c r="A420" s="16">
        <v>419</v>
      </c>
      <c r="B420" s="8" t="s">
        <v>191</v>
      </c>
      <c r="C420" s="8" t="s">
        <v>191</v>
      </c>
      <c r="D420" s="8" t="s">
        <v>6</v>
      </c>
      <c r="E420" s="9" t="s">
        <v>593</v>
      </c>
      <c r="F420" s="9" t="s">
        <v>594</v>
      </c>
      <c r="G420" s="10">
        <v>30</v>
      </c>
      <c r="H420" s="16"/>
      <c r="I420" s="16"/>
      <c r="J420" s="16"/>
      <c r="K420" s="10"/>
      <c r="L420" s="11" t="str">
        <f t="shared" si="38"/>
        <v>scenariul 2</v>
      </c>
      <c r="M420" s="12">
        <f t="shared" si="40"/>
        <v>1.96540880503145</v>
      </c>
      <c r="N420" s="6" t="s">
        <v>35</v>
      </c>
    </row>
    <row r="421" spans="1:14">
      <c r="A421" s="16">
        <v>420</v>
      </c>
      <c r="B421" s="8" t="s">
        <v>191</v>
      </c>
      <c r="C421" s="8" t="s">
        <v>191</v>
      </c>
      <c r="D421" s="8" t="s">
        <v>6</v>
      </c>
      <c r="E421" s="9" t="s">
        <v>593</v>
      </c>
      <c r="F421" s="9" t="s">
        <v>595</v>
      </c>
      <c r="G421" s="16"/>
      <c r="H421" s="10">
        <v>13</v>
      </c>
      <c r="I421" s="16"/>
      <c r="J421" s="16"/>
      <c r="K421" s="10"/>
      <c r="L421" s="11" t="str">
        <f t="shared" si="38"/>
        <v>scenariul 2</v>
      </c>
      <c r="M421" s="12">
        <f t="shared" si="40"/>
        <v>1.96540880503145</v>
      </c>
      <c r="N421" s="6" t="s">
        <v>35</v>
      </c>
    </row>
    <row r="422" spans="1:14">
      <c r="A422" s="16">
        <v>421</v>
      </c>
      <c r="B422" s="8" t="s">
        <v>191</v>
      </c>
      <c r="C422" s="8" t="s">
        <v>191</v>
      </c>
      <c r="D422" s="8" t="s">
        <v>6</v>
      </c>
      <c r="E422" s="9" t="s">
        <v>593</v>
      </c>
      <c r="F422" s="9" t="s">
        <v>596</v>
      </c>
      <c r="G422" s="10">
        <v>30</v>
      </c>
      <c r="H422" s="16"/>
      <c r="I422" s="16"/>
      <c r="J422" s="16"/>
      <c r="K422" s="10"/>
      <c r="L422" s="11" t="str">
        <f t="shared" si="38"/>
        <v>scenariul 2</v>
      </c>
      <c r="M422" s="12">
        <f t="shared" si="40"/>
        <v>1.96540880503145</v>
      </c>
      <c r="N422" s="6" t="s">
        <v>35</v>
      </c>
    </row>
    <row r="423" spans="1:14">
      <c r="A423" s="16">
        <v>422</v>
      </c>
      <c r="B423" s="16" t="s">
        <v>522</v>
      </c>
      <c r="C423" s="16" t="s">
        <v>597</v>
      </c>
      <c r="D423" s="16" t="s">
        <v>5</v>
      </c>
      <c r="E423" s="16" t="s">
        <v>598</v>
      </c>
      <c r="F423" s="16" t="s">
        <v>598</v>
      </c>
      <c r="G423" s="10">
        <v>34</v>
      </c>
      <c r="H423" s="16"/>
      <c r="I423" s="16"/>
      <c r="J423" s="16"/>
      <c r="K423" s="16"/>
      <c r="L423" s="11" t="str">
        <f t="shared" si="38"/>
        <v>scenariul 1</v>
      </c>
      <c r="M423" s="12">
        <f>$Q$68</f>
        <v>0.14992503748125899</v>
      </c>
      <c r="N423" s="6" t="s">
        <v>599</v>
      </c>
    </row>
    <row r="424" spans="1:14">
      <c r="A424" s="16">
        <v>423</v>
      </c>
      <c r="B424" s="16" t="s">
        <v>52</v>
      </c>
      <c r="C424" s="16" t="s">
        <v>52</v>
      </c>
      <c r="D424" s="16" t="s">
        <v>5</v>
      </c>
      <c r="E424" s="16" t="s">
        <v>600</v>
      </c>
      <c r="F424" s="16" t="s">
        <v>600</v>
      </c>
      <c r="G424" s="10"/>
      <c r="H424" s="16"/>
      <c r="I424" s="16"/>
      <c r="J424" s="16">
        <v>128</v>
      </c>
      <c r="K424" s="16">
        <v>268</v>
      </c>
      <c r="L424" s="11" t="str">
        <f t="shared" si="38"/>
        <v>scenariul 2</v>
      </c>
      <c r="M424" s="12">
        <f t="shared" ref="M424:M437" si="41">$Q$2</f>
        <v>1.3313844131710699</v>
      </c>
      <c r="N424" s="6" t="s">
        <v>599</v>
      </c>
    </row>
    <row r="425" spans="1:14">
      <c r="A425" s="16">
        <v>424</v>
      </c>
      <c r="B425" s="16" t="s">
        <v>52</v>
      </c>
      <c r="C425" s="16" t="s">
        <v>52</v>
      </c>
      <c r="D425" s="16" t="s">
        <v>5</v>
      </c>
      <c r="E425" s="16" t="s">
        <v>601</v>
      </c>
      <c r="F425" s="16" t="s">
        <v>601</v>
      </c>
      <c r="G425" s="10">
        <v>97</v>
      </c>
      <c r="H425" s="16"/>
      <c r="I425" s="16"/>
      <c r="J425" s="16"/>
      <c r="K425" s="16"/>
      <c r="L425" s="11" t="str">
        <f t="shared" si="38"/>
        <v>scenariul 2</v>
      </c>
      <c r="M425" s="12">
        <f t="shared" si="41"/>
        <v>1.3313844131710699</v>
      </c>
      <c r="N425" s="6" t="s">
        <v>599</v>
      </c>
    </row>
    <row r="426" spans="1:14">
      <c r="A426" s="16">
        <v>425</v>
      </c>
      <c r="B426" s="16" t="s">
        <v>52</v>
      </c>
      <c r="C426" s="16" t="s">
        <v>52</v>
      </c>
      <c r="D426" s="16" t="s">
        <v>5</v>
      </c>
      <c r="E426" s="16" t="s">
        <v>602</v>
      </c>
      <c r="F426" s="16" t="s">
        <v>602</v>
      </c>
      <c r="G426" s="10">
        <v>12</v>
      </c>
      <c r="H426" s="16"/>
      <c r="I426" s="16"/>
      <c r="J426" s="16"/>
      <c r="K426" s="16"/>
      <c r="L426" s="11" t="str">
        <f t="shared" si="38"/>
        <v>scenariul 2</v>
      </c>
      <c r="M426" s="12">
        <f t="shared" si="41"/>
        <v>1.3313844131710699</v>
      </c>
      <c r="N426" s="6" t="s">
        <v>599</v>
      </c>
    </row>
    <row r="427" spans="1:14">
      <c r="A427" s="16">
        <v>426</v>
      </c>
      <c r="B427" s="16" t="s">
        <v>52</v>
      </c>
      <c r="C427" s="16" t="s">
        <v>52</v>
      </c>
      <c r="D427" s="16" t="s">
        <v>5</v>
      </c>
      <c r="E427" s="16" t="s">
        <v>603</v>
      </c>
      <c r="F427" s="16" t="s">
        <v>603</v>
      </c>
      <c r="G427" s="10">
        <v>80</v>
      </c>
      <c r="H427" s="16"/>
      <c r="I427" s="16"/>
      <c r="J427" s="16"/>
      <c r="K427" s="16"/>
      <c r="L427" s="11" t="str">
        <f t="shared" si="38"/>
        <v>scenariul 2</v>
      </c>
      <c r="M427" s="12">
        <f t="shared" si="41"/>
        <v>1.3313844131710699</v>
      </c>
      <c r="N427" s="6" t="s">
        <v>599</v>
      </c>
    </row>
    <row r="428" spans="1:14">
      <c r="A428" s="16">
        <v>427</v>
      </c>
      <c r="B428" s="16" t="s">
        <v>52</v>
      </c>
      <c r="C428" s="16" t="s">
        <v>52</v>
      </c>
      <c r="D428" s="16" t="s">
        <v>5</v>
      </c>
      <c r="E428" s="16" t="s">
        <v>604</v>
      </c>
      <c r="F428" s="16" t="s">
        <v>604</v>
      </c>
      <c r="G428" s="10">
        <v>57</v>
      </c>
      <c r="H428" s="16"/>
      <c r="I428" s="16"/>
      <c r="J428" s="16"/>
      <c r="K428" s="16"/>
      <c r="L428" s="11" t="str">
        <f t="shared" si="38"/>
        <v>scenariul 2</v>
      </c>
      <c r="M428" s="12">
        <f t="shared" si="41"/>
        <v>1.3313844131710699</v>
      </c>
      <c r="N428" s="6" t="s">
        <v>599</v>
      </c>
    </row>
    <row r="429" spans="1:14">
      <c r="A429" s="16">
        <v>428</v>
      </c>
      <c r="B429" s="16" t="s">
        <v>52</v>
      </c>
      <c r="C429" s="16" t="s">
        <v>52</v>
      </c>
      <c r="D429" s="16" t="s">
        <v>5</v>
      </c>
      <c r="E429" s="16" t="s">
        <v>605</v>
      </c>
      <c r="F429" s="16" t="s">
        <v>605</v>
      </c>
      <c r="G429" s="10">
        <v>199</v>
      </c>
      <c r="H429" s="16"/>
      <c r="I429" s="16"/>
      <c r="J429" s="16"/>
      <c r="K429" s="16"/>
      <c r="L429" s="11" t="str">
        <f t="shared" si="38"/>
        <v>scenariul 2</v>
      </c>
      <c r="M429" s="12">
        <f t="shared" si="41"/>
        <v>1.3313844131710699</v>
      </c>
      <c r="N429" s="6" t="s">
        <v>599</v>
      </c>
    </row>
    <row r="430" spans="1:14">
      <c r="A430" s="16">
        <v>429</v>
      </c>
      <c r="B430" s="16" t="s">
        <v>52</v>
      </c>
      <c r="C430" s="16" t="s">
        <v>52</v>
      </c>
      <c r="D430" s="16" t="s">
        <v>5</v>
      </c>
      <c r="E430" s="16" t="s">
        <v>606</v>
      </c>
      <c r="F430" s="16" t="s">
        <v>606</v>
      </c>
      <c r="G430" s="10">
        <v>109</v>
      </c>
      <c r="H430" s="16"/>
      <c r="I430" s="16"/>
      <c r="J430" s="16"/>
      <c r="K430" s="16"/>
      <c r="L430" s="11" t="str">
        <f t="shared" ref="L430:L461" si="42">IF(M430="-"," ",IF(M430&lt;1,"scenariul 1",IF(M430&lt;3,"scenariul 2","scenariul 3")))</f>
        <v>scenariul 2</v>
      </c>
      <c r="M430" s="12">
        <f t="shared" si="41"/>
        <v>1.3313844131710699</v>
      </c>
      <c r="N430" s="6" t="s">
        <v>599</v>
      </c>
    </row>
    <row r="431" spans="1:14">
      <c r="A431" s="16">
        <v>430</v>
      </c>
      <c r="B431" s="16" t="s">
        <v>52</v>
      </c>
      <c r="C431" s="16" t="s">
        <v>52</v>
      </c>
      <c r="D431" s="16" t="s">
        <v>5</v>
      </c>
      <c r="E431" s="16" t="s">
        <v>607</v>
      </c>
      <c r="F431" s="16" t="s">
        <v>607</v>
      </c>
      <c r="G431" s="10">
        <v>32</v>
      </c>
      <c r="H431" s="16"/>
      <c r="I431" s="16"/>
      <c r="J431" s="16"/>
      <c r="K431" s="16"/>
      <c r="L431" s="11" t="str">
        <f t="shared" si="42"/>
        <v>scenariul 2</v>
      </c>
      <c r="M431" s="12">
        <f t="shared" si="41"/>
        <v>1.3313844131710699</v>
      </c>
      <c r="N431" s="6" t="s">
        <v>599</v>
      </c>
    </row>
    <row r="432" spans="1:14">
      <c r="A432" s="16">
        <v>431</v>
      </c>
      <c r="B432" s="16" t="s">
        <v>52</v>
      </c>
      <c r="C432" s="16" t="s">
        <v>52</v>
      </c>
      <c r="D432" s="16" t="s">
        <v>5</v>
      </c>
      <c r="E432" s="16" t="s">
        <v>608</v>
      </c>
      <c r="F432" s="16" t="s">
        <v>608</v>
      </c>
      <c r="G432" s="16"/>
      <c r="H432" s="16"/>
      <c r="I432" s="16"/>
      <c r="J432" s="16"/>
      <c r="K432" s="10">
        <v>207</v>
      </c>
      <c r="L432" s="11" t="str">
        <f t="shared" si="42"/>
        <v>scenariul 2</v>
      </c>
      <c r="M432" s="12">
        <f t="shared" si="41"/>
        <v>1.3313844131710699</v>
      </c>
      <c r="N432" s="6" t="s">
        <v>599</v>
      </c>
    </row>
    <row r="433" spans="1:14">
      <c r="A433" s="16">
        <v>432</v>
      </c>
      <c r="B433" s="16" t="s">
        <v>52</v>
      </c>
      <c r="C433" s="16" t="s">
        <v>52</v>
      </c>
      <c r="D433" s="16" t="s">
        <v>5</v>
      </c>
      <c r="E433" s="16" t="s">
        <v>609</v>
      </c>
      <c r="F433" s="16" t="s">
        <v>609</v>
      </c>
      <c r="G433" s="16"/>
      <c r="H433" s="16"/>
      <c r="I433" s="16"/>
      <c r="J433" s="10">
        <v>52</v>
      </c>
      <c r="K433" s="10">
        <v>191</v>
      </c>
      <c r="L433" s="11" t="str">
        <f t="shared" si="42"/>
        <v>scenariul 2</v>
      </c>
      <c r="M433" s="12">
        <f t="shared" si="41"/>
        <v>1.3313844131710699</v>
      </c>
      <c r="N433" s="6" t="s">
        <v>599</v>
      </c>
    </row>
    <row r="434" spans="1:14">
      <c r="A434" s="16">
        <v>433</v>
      </c>
      <c r="B434" s="16" t="s">
        <v>52</v>
      </c>
      <c r="C434" s="16" t="s">
        <v>52</v>
      </c>
      <c r="D434" s="16" t="s">
        <v>5</v>
      </c>
      <c r="E434" s="16" t="s">
        <v>610</v>
      </c>
      <c r="F434" s="16" t="s">
        <v>610</v>
      </c>
      <c r="G434" s="16"/>
      <c r="H434" s="16"/>
      <c r="I434" s="16"/>
      <c r="J434" s="10">
        <v>38</v>
      </c>
      <c r="K434" s="10">
        <v>62</v>
      </c>
      <c r="L434" s="11" t="str">
        <f t="shared" si="42"/>
        <v>scenariul 2</v>
      </c>
      <c r="M434" s="12">
        <f t="shared" si="41"/>
        <v>1.3313844131710699</v>
      </c>
      <c r="N434" s="6" t="s">
        <v>599</v>
      </c>
    </row>
    <row r="435" spans="1:14">
      <c r="A435" s="16">
        <v>434</v>
      </c>
      <c r="B435" s="16" t="s">
        <v>52</v>
      </c>
      <c r="C435" s="16" t="s">
        <v>52</v>
      </c>
      <c r="D435" s="16" t="s">
        <v>5</v>
      </c>
      <c r="E435" s="16" t="s">
        <v>611</v>
      </c>
      <c r="F435" s="16" t="s">
        <v>611</v>
      </c>
      <c r="G435" s="16"/>
      <c r="H435" s="10">
        <v>64</v>
      </c>
      <c r="I435" s="16"/>
      <c r="J435" s="16"/>
      <c r="K435" s="16"/>
      <c r="L435" s="11" t="str">
        <f t="shared" si="42"/>
        <v>scenariul 2</v>
      </c>
      <c r="M435" s="12">
        <f t="shared" si="41"/>
        <v>1.3313844131710699</v>
      </c>
      <c r="N435" s="6" t="s">
        <v>599</v>
      </c>
    </row>
    <row r="436" spans="1:14">
      <c r="A436" s="16">
        <v>435</v>
      </c>
      <c r="B436" s="16" t="s">
        <v>52</v>
      </c>
      <c r="C436" s="16" t="s">
        <v>52</v>
      </c>
      <c r="D436" s="16" t="s">
        <v>5</v>
      </c>
      <c r="E436" s="16" t="s">
        <v>612</v>
      </c>
      <c r="F436" s="16" t="s">
        <v>612</v>
      </c>
      <c r="G436" s="10">
        <v>118</v>
      </c>
      <c r="H436" s="16"/>
      <c r="I436" s="16"/>
      <c r="J436" s="16"/>
      <c r="K436" s="16"/>
      <c r="L436" s="11" t="str">
        <f t="shared" si="42"/>
        <v>scenariul 2</v>
      </c>
      <c r="M436" s="12">
        <f t="shared" si="41"/>
        <v>1.3313844131710699</v>
      </c>
      <c r="N436" s="6" t="s">
        <v>599</v>
      </c>
    </row>
    <row r="437" spans="1:14">
      <c r="A437" s="16">
        <v>436</v>
      </c>
      <c r="B437" s="16" t="s">
        <v>52</v>
      </c>
      <c r="C437" s="16" t="s">
        <v>52</v>
      </c>
      <c r="D437" s="16" t="s">
        <v>5</v>
      </c>
      <c r="E437" s="16" t="s">
        <v>613</v>
      </c>
      <c r="F437" s="16" t="s">
        <v>613</v>
      </c>
      <c r="G437" s="10">
        <v>5</v>
      </c>
      <c r="H437" s="10">
        <v>18</v>
      </c>
      <c r="I437" s="10">
        <v>2</v>
      </c>
      <c r="J437" s="16"/>
      <c r="K437" s="10">
        <v>34</v>
      </c>
      <c r="L437" s="11" t="str">
        <f t="shared" si="42"/>
        <v>scenariul 2</v>
      </c>
      <c r="M437" s="12">
        <f t="shared" si="41"/>
        <v>1.3313844131710699</v>
      </c>
      <c r="N437" s="6" t="s">
        <v>599</v>
      </c>
    </row>
    <row r="438" spans="1:14">
      <c r="A438" s="16">
        <v>437</v>
      </c>
      <c r="B438" s="16" t="s">
        <v>77</v>
      </c>
      <c r="C438" s="16" t="s">
        <v>77</v>
      </c>
      <c r="D438" s="16" t="s">
        <v>5</v>
      </c>
      <c r="E438" s="16" t="s">
        <v>614</v>
      </c>
      <c r="F438" s="16" t="s">
        <v>614</v>
      </c>
      <c r="G438" s="10">
        <v>44</v>
      </c>
      <c r="H438" s="16"/>
      <c r="I438" s="16"/>
      <c r="J438" s="16"/>
      <c r="K438" s="16"/>
      <c r="L438" s="11" t="str">
        <f t="shared" si="42"/>
        <v>scenariul 1</v>
      </c>
      <c r="M438" s="12">
        <f>$Q$22</f>
        <v>0.88469478030079596</v>
      </c>
      <c r="N438" s="6" t="s">
        <v>599</v>
      </c>
    </row>
    <row r="439" spans="1:14">
      <c r="A439" s="16">
        <v>438</v>
      </c>
      <c r="B439" s="16" t="s">
        <v>121</v>
      </c>
      <c r="C439" s="16" t="s">
        <v>121</v>
      </c>
      <c r="D439" s="16" t="s">
        <v>5</v>
      </c>
      <c r="E439" s="16" t="s">
        <v>615</v>
      </c>
      <c r="F439" s="16" t="s">
        <v>615</v>
      </c>
      <c r="G439" s="10">
        <v>23</v>
      </c>
      <c r="H439" s="16"/>
      <c r="I439" s="16"/>
      <c r="J439" s="16"/>
      <c r="K439" s="16"/>
      <c r="L439" s="11" t="str">
        <f t="shared" si="42"/>
        <v>scenariul 1</v>
      </c>
      <c r="M439" s="12">
        <f>$Q$44</f>
        <v>0.275633958103638</v>
      </c>
      <c r="N439" s="6" t="s">
        <v>599</v>
      </c>
    </row>
    <row r="440" spans="1:14">
      <c r="A440" s="16">
        <v>439</v>
      </c>
      <c r="B440" s="16" t="s">
        <v>121</v>
      </c>
      <c r="C440" s="16" t="s">
        <v>121</v>
      </c>
      <c r="D440" s="16" t="s">
        <v>5</v>
      </c>
      <c r="E440" s="16" t="s">
        <v>615</v>
      </c>
      <c r="F440" s="16" t="s">
        <v>615</v>
      </c>
      <c r="G440" s="16"/>
      <c r="H440" s="10">
        <v>22</v>
      </c>
      <c r="I440" s="16"/>
      <c r="J440" s="16"/>
      <c r="K440" s="16"/>
      <c r="L440" s="11" t="str">
        <f t="shared" si="42"/>
        <v>scenariul 1</v>
      </c>
      <c r="M440" s="12">
        <f>$Q$44</f>
        <v>0.275633958103638</v>
      </c>
      <c r="N440" s="6" t="s">
        <v>599</v>
      </c>
    </row>
    <row r="441" spans="1:14">
      <c r="A441" s="16">
        <v>440</v>
      </c>
      <c r="B441" s="16" t="s">
        <v>434</v>
      </c>
      <c r="C441" s="16" t="s">
        <v>434</v>
      </c>
      <c r="D441" s="16" t="s">
        <v>5</v>
      </c>
      <c r="E441" s="16" t="s">
        <v>616</v>
      </c>
      <c r="F441" s="16" t="s">
        <v>616</v>
      </c>
      <c r="G441" s="10">
        <v>43</v>
      </c>
      <c r="H441" s="16"/>
      <c r="I441" s="16"/>
      <c r="J441" s="16"/>
      <c r="K441" s="16"/>
      <c r="L441" s="11" t="str">
        <f t="shared" si="42"/>
        <v>scenariul 1</v>
      </c>
      <c r="M441" s="12">
        <f>$Q$11</f>
        <v>0.31109037175299398</v>
      </c>
      <c r="N441" s="6" t="s">
        <v>599</v>
      </c>
    </row>
    <row r="442" spans="1:14">
      <c r="A442" s="16">
        <v>441</v>
      </c>
      <c r="B442" s="16" t="s">
        <v>379</v>
      </c>
      <c r="C442" s="16" t="s">
        <v>384</v>
      </c>
      <c r="D442" s="16" t="s">
        <v>5</v>
      </c>
      <c r="E442" s="16" t="s">
        <v>617</v>
      </c>
      <c r="F442" s="16" t="s">
        <v>617</v>
      </c>
      <c r="G442" s="10">
        <v>66</v>
      </c>
      <c r="H442" s="16"/>
      <c r="I442" s="16"/>
      <c r="J442" s="16"/>
      <c r="K442" s="16"/>
      <c r="L442" s="11" t="str">
        <f t="shared" si="42"/>
        <v>scenariul 1</v>
      </c>
      <c r="M442" s="12">
        <f>$Q$48</f>
        <v>0.66681484774394295</v>
      </c>
      <c r="N442" s="6" t="s">
        <v>599</v>
      </c>
    </row>
  </sheetData>
  <autoFilter ref="B1:R442"/>
  <pageMargins left="0.55118110236220474" right="0.55118110236220474" top="0.98425196850393704" bottom="0.98425196850393704" header="0.51181102362204722" footer="0.51181102362204722"/>
  <pageSetup paperSize="9" orientation="landscape" r:id="rId1"/>
  <headerFooter>
    <oddHeader>&amp;RAnexa Hotărârea nr.16/2021 CJSU Arad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Centralizare</vt:lpstr>
      <vt:lpstr>Scenarii</vt:lpstr>
      <vt:lpstr>Scenarii!Print_Area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Silaghi Faur</cp:lastModifiedBy>
  <cp:lastPrinted>2021-02-05T13:57:34Z</cp:lastPrinted>
  <dcterms:created xsi:type="dcterms:W3CDTF">2021-02-04T15:23:00Z</dcterms:created>
  <dcterms:modified xsi:type="dcterms:W3CDTF">2021-02-05T14:09:46Z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